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defaultThemeVersion="166925"/>
  <mc:AlternateContent xmlns:mc="http://schemas.openxmlformats.org/markup-compatibility/2006">
    <mc:Choice Requires="x15">
      <x15ac:absPath xmlns:x15ac="http://schemas.microsoft.com/office/spreadsheetml/2010/11/ac" url="C:\Users\heidrun.freimuth\Downloads\"/>
    </mc:Choice>
  </mc:AlternateContent>
  <xr:revisionPtr revIDLastSave="0" documentId="8_{569FB96E-D806-45BF-A5DE-53D5C9B2A1AA}" xr6:coauthVersionLast="36" xr6:coauthVersionMax="36" xr10:uidLastSave="{00000000-0000-0000-0000-000000000000}"/>
  <bookViews>
    <workbookView xWindow="0" yWindow="0" windowWidth="28800" windowHeight="11625" xr2:uid="{F6B9F322-EFFD-4495-8BE4-2D5D821DC23E}"/>
  </bookViews>
  <sheets>
    <sheet name="Tabelle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2" i="1" l="1"/>
  <c r="G33" i="1"/>
  <c r="G42" i="1"/>
  <c r="G24" i="1" l="1"/>
  <c r="G27" i="1" l="1"/>
  <c r="D21" i="1"/>
  <c r="G28" i="1" s="1"/>
  <c r="G26" i="1"/>
  <c r="G25" i="1"/>
  <c r="G34" i="1"/>
  <c r="G35" i="1"/>
  <c r="G36" i="1"/>
  <c r="G37" i="1"/>
  <c r="G38" i="1"/>
  <c r="G39" i="1"/>
  <c r="G40" i="1"/>
  <c r="G41" i="1"/>
  <c r="D30" i="1" l="1"/>
</calcChain>
</file>

<file path=xl/sharedStrings.xml><?xml version="1.0" encoding="utf-8"?>
<sst xmlns="http://schemas.openxmlformats.org/spreadsheetml/2006/main" count="72" uniqueCount="67">
  <si>
    <t>Geschlecht:</t>
  </si>
  <si>
    <t>Akad. Grad :</t>
  </si>
  <si>
    <t>Identitätsdokument:</t>
  </si>
  <si>
    <t>von</t>
  </si>
  <si>
    <t>bis</t>
  </si>
  <si>
    <t>Wohnsitz</t>
  </si>
  <si>
    <t>Adresse</t>
  </si>
  <si>
    <t>Bitte geben Sie das heutige Datum ein:</t>
  </si>
  <si>
    <t>Firma / Art der Tätigkeit</t>
  </si>
  <si>
    <t>Starten Sie beim Wohnsitz spätestens mit:</t>
  </si>
  <si>
    <t>Starten Sie beim Beschäftigungsverhältniss spätestens mit:</t>
  </si>
  <si>
    <t>Persönliche Daten:</t>
  </si>
  <si>
    <t xml:space="preserve">Staatsangehörigkeit 2: (Antragsteller) </t>
  </si>
  <si>
    <t>Der/Die Arbeitgeber(in) /Auftraggeber(in) beantragt die Ausstellung eines Flughafenausweises</t>
  </si>
  <si>
    <t>Nur von der Kärntner FlughafenbetriebsgmbH auszufüllen!</t>
  </si>
  <si>
    <t>Antrag eingelangt am:</t>
  </si>
  <si>
    <t>Zahlungsmodalität:
Buchungsnummer:</t>
  </si>
  <si>
    <t>ZÜP-Antagsdatum:</t>
  </si>
  <si>
    <t>Prüfnummer BMK:</t>
  </si>
  <si>
    <t>Sicherheitsschulung WBT am:</t>
  </si>
  <si>
    <t>Anderer Flughafen gültig bis:</t>
  </si>
  <si>
    <t>Ausgabe erfolgt am:</t>
  </si>
  <si>
    <t>Flughafenausweisnummer:</t>
  </si>
  <si>
    <t>Bemerkungen/Notizen:</t>
  </si>
  <si>
    <t>Zutrittsbereiche:</t>
  </si>
  <si>
    <t>Kategorie:</t>
  </si>
  <si>
    <t xml:space="preserve">Rückgabe Flughafenausweis </t>
  </si>
  <si>
    <t>Flughafenausweis übernommen:
Datum/Unterschrift</t>
  </si>
  <si>
    <t>KFBG-Ausweisstelle-Stempel/Unterschrift</t>
  </si>
  <si>
    <t xml:space="preserve">
                                                                                                  </t>
  </si>
  <si>
    <t>von:</t>
  </si>
  <si>
    <t>bis:</t>
  </si>
  <si>
    <t>Datum:</t>
  </si>
  <si>
    <t>Der/Die Inhaber*in vom Flughafenausweis erklärt sich mit nachfolgendem einverstanden.</t>
  </si>
  <si>
    <t xml:space="preserve">Vorschriften 
über das Verhalten am Airport-Klagenfurt </t>
  </si>
  <si>
    <r>
      <rPr>
        <sz val="16"/>
        <color rgb="FFFF0000"/>
        <rFont val="Arial"/>
        <family val="2"/>
      </rPr>
      <t>*</t>
    </r>
    <r>
      <rPr>
        <sz val="16"/>
        <color theme="0" tint="-0.499984740745262"/>
        <rFont val="Arial"/>
        <family val="2"/>
      </rPr>
      <t>Familienname:</t>
    </r>
  </si>
  <si>
    <r>
      <rPr>
        <sz val="16"/>
        <color rgb="FFFF0000"/>
        <rFont val="Arial"/>
        <family val="2"/>
      </rPr>
      <t>*</t>
    </r>
    <r>
      <rPr>
        <sz val="16"/>
        <color theme="0" tint="-0.499984740745262"/>
        <rFont val="Arial"/>
        <family val="2"/>
      </rPr>
      <t>Vorname(n):</t>
    </r>
  </si>
  <si>
    <r>
      <rPr>
        <sz val="16"/>
        <color rgb="FFFF0000"/>
        <rFont val="Arial"/>
        <family val="2"/>
      </rPr>
      <t>*</t>
    </r>
    <r>
      <rPr>
        <sz val="16"/>
        <color theme="0" tint="-0.499984740745262"/>
        <rFont val="Arial"/>
        <family val="2"/>
      </rPr>
      <t>Geb.Name:</t>
    </r>
  </si>
  <si>
    <r>
      <rPr>
        <sz val="16"/>
        <color rgb="FFFF0000"/>
        <rFont val="Arial"/>
        <family val="2"/>
      </rPr>
      <t>*</t>
    </r>
    <r>
      <rPr>
        <sz val="16"/>
        <color theme="0" tint="-0.499984740745262"/>
        <rFont val="Arial"/>
        <family val="2"/>
      </rPr>
      <t>Geb.Ort PLZ:</t>
    </r>
  </si>
  <si>
    <r>
      <rPr>
        <sz val="16"/>
        <color rgb="FFFF0000"/>
        <rFont val="Arial"/>
        <family val="2"/>
      </rPr>
      <t>*</t>
    </r>
    <r>
      <rPr>
        <sz val="16"/>
        <color theme="0" tint="-0.499984740745262"/>
        <rFont val="Arial"/>
        <family val="2"/>
      </rPr>
      <t>Geb.Ort:</t>
    </r>
  </si>
  <si>
    <r>
      <rPr>
        <sz val="16"/>
        <color rgb="FFFF0000"/>
        <rFont val="Arial"/>
        <family val="2"/>
      </rPr>
      <t>*</t>
    </r>
    <r>
      <rPr>
        <sz val="16"/>
        <color theme="0" tint="-0.499984740745262"/>
        <rFont val="Arial"/>
        <family val="2"/>
      </rPr>
      <t>Geb.Land:</t>
    </r>
  </si>
  <si>
    <r>
      <rPr>
        <sz val="16"/>
        <color rgb="FFFF0000"/>
        <rFont val="Arial"/>
        <family val="2"/>
      </rPr>
      <t>*</t>
    </r>
    <r>
      <rPr>
        <sz val="16"/>
        <color theme="0" tint="-0.499984740745262"/>
        <rFont val="Arial"/>
        <family val="2"/>
      </rPr>
      <t>Tätigkeit am Flughafen:</t>
    </r>
  </si>
  <si>
    <r>
      <t xml:space="preserve">
ANTRAG und EINWILLIGUNG (gültig ab 18.08.2021)
zur Ausstellung eines Flughafenausweises zum unbegleiteten Zugang 
auf die Airside des Airport-Klagenfurt.
</t>
    </r>
    <r>
      <rPr>
        <b/>
        <sz val="16"/>
        <color rgb="FFFF0000"/>
        <rFont val="Arial"/>
        <family val="2"/>
      </rPr>
      <t>* Pflichtfelder</t>
    </r>
  </si>
  <si>
    <r>
      <rPr>
        <sz val="16"/>
        <color rgb="FFFF0000"/>
        <rFont val="Arial"/>
        <family val="2"/>
      </rPr>
      <t>*</t>
    </r>
    <r>
      <rPr>
        <sz val="16"/>
        <color theme="0" tint="-0.499984740745262"/>
        <rFont val="Arial"/>
        <family val="2"/>
      </rPr>
      <t xml:space="preserve">Vorname der Mutter: </t>
    </r>
  </si>
  <si>
    <r>
      <rPr>
        <sz val="16"/>
        <color rgb="FFFF0000"/>
        <rFont val="Arial"/>
        <family val="2"/>
      </rPr>
      <t>*</t>
    </r>
    <r>
      <rPr>
        <sz val="16"/>
        <color theme="0" tint="-0.499984740745262"/>
        <rFont val="Arial"/>
        <family val="2"/>
      </rPr>
      <t>Vorname des Vaters:</t>
    </r>
  </si>
  <si>
    <r>
      <rPr>
        <sz val="16"/>
        <color rgb="FFFF0000"/>
        <rFont val="Arial"/>
        <family val="2"/>
      </rPr>
      <t>*</t>
    </r>
    <r>
      <rPr>
        <sz val="16"/>
        <color theme="0" tint="-0.499984740745262"/>
        <rFont val="Arial"/>
        <family val="2"/>
      </rPr>
      <t>Staatsangehörigkeit 1: (Antragsteller)</t>
    </r>
  </si>
  <si>
    <r>
      <rPr>
        <sz val="16"/>
        <color rgb="FFFF0000"/>
        <rFont val="Arial"/>
        <family val="2"/>
      </rPr>
      <t>*</t>
    </r>
    <r>
      <rPr>
        <sz val="16"/>
        <color theme="0" tint="-0.499984740745262"/>
        <rFont val="Arial"/>
        <family val="2"/>
      </rPr>
      <t>Kontakt-Telefon: (Antragsteller)</t>
    </r>
  </si>
  <si>
    <r>
      <rPr>
        <sz val="16"/>
        <color rgb="FFFF0000"/>
        <rFont val="Arial"/>
        <family val="2"/>
      </rPr>
      <t>*</t>
    </r>
    <r>
      <rPr>
        <sz val="16"/>
        <color theme="0" tint="-0.499984740745262"/>
        <rFont val="Arial"/>
        <family val="2"/>
      </rPr>
      <t>Kontakt-Mail: (Antragsteller)</t>
    </r>
  </si>
  <si>
    <r>
      <rPr>
        <sz val="16"/>
        <color rgb="FFFF0000"/>
        <rFont val="Arial"/>
        <family val="2"/>
      </rPr>
      <t>*</t>
    </r>
    <r>
      <rPr>
        <sz val="16"/>
        <color theme="0" tint="-0.499984740745262"/>
        <rFont val="Arial"/>
        <family val="2"/>
      </rPr>
      <t xml:space="preserve">Dokumentenart (Reisepass oder Personalausweis):
</t>
    </r>
  </si>
  <si>
    <r>
      <rPr>
        <sz val="16"/>
        <color rgb="FFFF0000"/>
        <rFont val="Arial"/>
        <family val="2"/>
      </rPr>
      <t>*</t>
    </r>
    <r>
      <rPr>
        <sz val="16"/>
        <color theme="0" tint="-0.499984740745262"/>
        <rFont val="Arial"/>
        <family val="2"/>
      </rPr>
      <t>Dokumentennummer (Reisepass od. Personalausweis):                                                      
  Nr.:                                                         Ausstellungsdatum:</t>
    </r>
  </si>
  <si>
    <r>
      <rPr>
        <b/>
        <sz val="16"/>
        <color rgb="FFFF0000"/>
        <rFont val="Arial"/>
        <family val="2"/>
      </rPr>
      <t>*</t>
    </r>
    <r>
      <rPr>
        <b/>
        <sz val="16"/>
        <color theme="1" tint="0.499984740745262"/>
        <rFont val="Arial"/>
        <family val="2"/>
      </rPr>
      <t xml:space="preserve">Wohnsitze/PLZ  (der letzten 5 Jahre lückenlos -  </t>
    </r>
    <r>
      <rPr>
        <b/>
        <sz val="16"/>
        <color rgb="FFFF0000"/>
        <rFont val="Arial"/>
        <family val="2"/>
      </rPr>
      <t>mm.jjjj</t>
    </r>
    <r>
      <rPr>
        <b/>
        <sz val="16"/>
        <color theme="1" tint="0.499984740745262"/>
        <rFont val="Arial"/>
        <family val="2"/>
      </rPr>
      <t>)</t>
    </r>
  </si>
  <si>
    <r>
      <rPr>
        <b/>
        <sz val="16"/>
        <color theme="0" tint="-0.499984740745262"/>
        <rFont val="Arial"/>
        <family val="2"/>
      </rPr>
      <t>Der/die Arbeitgeber(in)/Auftragsgeber(in) versichert, dass</t>
    </r>
    <r>
      <rPr>
        <sz val="16"/>
        <color theme="0" tint="-0.499984740745262"/>
        <rFont val="Arial"/>
        <family val="2"/>
      </rPr>
      <t xml:space="preserve">
-der Ausweis zur Erfüllung der dienstlichen Aufgaben des/der Antragsstellers/Antragstellerin notwendig ist.
-keine Tatsache bekannt ist, aus denen sich Sicherheitsbedenken gegen die Beschäftigung des/der Antragsstellers/Antragstellerin ergeben.
-die erforderliche Arbeits- und Aufenthaltsgenehmigung vorliegt.
</t>
    </r>
  </si>
  <si>
    <r>
      <t xml:space="preserve">Einverständniserklärung und Einwilligung Datenschutz:
</t>
    </r>
    <r>
      <rPr>
        <sz val="16"/>
        <color theme="0" tint="-0.499984740745262"/>
        <rFont val="Arial"/>
        <family val="2"/>
      </rPr>
      <t xml:space="preserve">Ich bin damit einverstanden, dass die Angaben zu meiner Person elektronisch gespeichert werden und aufgrund der Zuverlässigkeitsüberprüfung (ZÜP) gem. § 134a LFG an die Sicherheitsbehörden weitergeleitet werden. Selbes gilt auch für Zutritts- und Bilddateien. Die Kärntner FlughafenbetriebsgmbH / Sicherheitsbehörde behält sich das Recht auf Zonenbeschränkung vor. Der Verlust des Flughafenausweises ist umgehend der Ausweisstelle (0463/41500-360) zu melden! Die Erteilung der Zutrittsberechtiung zum Sicherheitsbereich liegt im Ermessen der Kärntner FlughafenbetriebsgmbH / Sicherheitsbehörde und kann ohne Angabe von Gründen widerrufen werden. Ich erteile meine ausdrückliche Einwilligung, dass meine Personendaten sowie Bildaufnahmen (Videoüberwachung) elekronisch gespeichert und für betriebliche / behördliche Zwecke des Zivilflugplatzhalters/ der Sicherheitsbehörde oder beauftragter Sicherheitsunternehmen verarbeitet werden können. Ich nehme zur Kenntnis, dass ich keinen Rechtsanspruch auf einen Flughafenausweis habe und bei einer negativen Zuverlässigkeitsüberprüfung die vollen Kosten für die Ausstellung eines Flughafenausweises zu erstatten habe. Die jährliche (Stichtag 01.01.2022) Zuverlässigkeitsüberprüfung ist kostenpflichtig und wird nach der  Antragstellung für 5 jahre eingehoben (10 Euro/jährlich).
                                                                                 </t>
    </r>
    <r>
      <rPr>
        <sz val="16"/>
        <color rgb="FFFF0000"/>
        <rFont val="Arial"/>
        <family val="2"/>
      </rPr>
      <t xml:space="preserve"> Datum / Unterschrift Antagsteller: </t>
    </r>
    <r>
      <rPr>
        <sz val="16"/>
        <color theme="0" tint="-0.499984740745262"/>
        <rFont val="Arial"/>
        <family val="2"/>
      </rPr>
      <t>_______________________________________</t>
    </r>
  </si>
  <si>
    <r>
      <t xml:space="preserve">
1.   Anträge auf Ausstellung eines Flughafenausweises sind frühestens 3 Monate bzw. spätestens 5 Wochen vor der beabsichtigten 
      Aufnahme der Tätigkeit vollständig ausgefüllt in der Ausweisstelle abzugeben. Die gesamten Kosten für den Flughafen-
      ausweis werden nach Einreichen des Antrages (lt. Einreichdatum und Gebührenordnung i.d.g.F.) verrechnet und sind vor Abholung in</t>
    </r>
    <r>
      <rPr>
        <sz val="16"/>
        <color theme="0"/>
        <rFont val="Arial"/>
        <family val="2"/>
      </rPr>
      <t>.</t>
    </r>
    <r>
      <rPr>
        <sz val="16"/>
        <color theme="1"/>
        <rFont val="Arial"/>
        <family val="2"/>
      </rPr>
      <t xml:space="preserve">der Ausweisstelle vom Antragswerber zu bezahlen. Bei einer negativen ZÜP    durch die Behörde, oder 
      Ablauf der Frist werden die Kosten nicht mehr rückerstattet. Der Antrag verfällt nach 6 Monaten ab Einreichdatum.
2.  Der Flughafenausweis gilt nur für den/die Berechtigte/n gilt und ist nicht übertragbar. Die von ihm/ihr benutzten Zugänge sind 
     wieder zu verschließen bzw. zu versperren.  
3.  Die nicht allgemeinen Teile des Airport-Klagenfurt sind nur aus dienstlichen Gründen zu betreten.
4.  Es sind nur jene Bereiche (in Verbindung mit den jeweils gültigen Betriebszeiten) zu betreten, für die der Flughafenausweis
     Gültigkeit hat.
5.   Der Sicherheitsbereich vom Airport Klagenfurt ist nur für berechtige Personen und Fahrzeuge.  
6.   Der Zivilflugplatzhalter und die Sicherheitsbehörde können jederzeit Zugangsbeschränkungen zum bzw. am Flughafenareal 
      angeordnen , sowie Personen- und Fahrzeugkontrollen durchführen.
7.   Beim Betreten oder Befahren der nicht allgemein zugänglichen Teile des Flughafens gelten folgende gesetzlich Bestimmungen:
               - Luftfahrtgesetz LFG)
               - Zivilflugplatz-Betriebsordnung (ZFBO)
               - VO EU 300/2008 inkl. aller Verordnungen
               - VO EU 2015/1998 idgF
               - Luftverkehrsregeln (LVR)
               - Zivilflugplatz-Benützungsbedingungen (ZFBB)
               - Luftfahrtsicherheitsgesetz 2011/1998 idgF (LSG)
8.   Der Flughafenausweis ist nach Ablauf der Gültigkeit oder bei Wegfall der legitimen Gründe für die Zutrittsberechtigung 
      unaufgefordert der Ausweisstelle zurückzugeben. Der Verlust des Flughafenausweises ist sofort der Ausweisstelle 
      (0463/41500-360 oder security@airport-klagenfurt.at) zu melden.
9.   Im gesamten nicht öffentlichen Bereich vom Kärnten-Airport herrscht Rauch- und Alkoholverbot.
10. Der Flughafenausweis ist beim Betreten der nicht öffentlichen Bereiche deutlich sichtbar an der Oberkörpervorderseite zu tragen.
      Jedes Begehen oder Befahren von Bewegungsflächen (Piste/Rollwege/Sicherheitsstreifen etc.) ist nur nach erfolgter
      Genehmigung der Flugplatzbetriebsleitung gestattet. Ein Vorfeldführerschein der entsprechenden Stufe wird für das
      Befahren der Bewegungsflächen benötigt.
11. Ein Sicherheitsverstoß, die Nichteinhaltung der oben genannten Punkte oder der Missbrauch des Flughafenausweises hat 
      dessen sofortigen Entzug zur Folge und gegebenenfalls wird ein Strafverfahren eingeleitet
12. Für alle aus der Nichteinhaltung der o.g. Vorschriften entstehenden Folgen ist der Zivilflugplatzhalter (KFBG) schad- und 
      klaglos zu halten ist.
13. Die KFBG protokolliert, speichert und verwertet im gesetzlichen Rahmen sämtliche Zutritte und Zufahrten in den nicht 
      öffentlichen Teil vom Airport-Klagenfurt.
14. Der/Die Arbeitgeber*in / Antragsteller*in ist verpflichtet, eine Dienstzeitunterbrechung oder Zugangsunterbrechung von mehr als
      6 Monaten unverzüglich der Ausweisstelle zu melden und eine neuerliche kostenpflichtige Sicherheitsschulung durchzuführen.
15. Mit Übernahme des Flughafenausweises sind die oben genannten Vorschriften verpflichtend einzuhalten.
      </t>
    </r>
    <r>
      <rPr>
        <b/>
        <sz val="16"/>
        <color rgb="FFFF0000"/>
        <rFont val="Arial"/>
        <family val="2"/>
      </rPr>
      <t>Jede/r Flughafenausweisbesitzer/in ist für eine rechtzeitige Verlängerung der ZÜP bzw. 
     des Flughafenausweises selbst verantwortlich. 
      Gültigkeit:
      - Sicherheitsschulung:  5 Jahre (Flughafenausweis)
      - ZÜP: 1 Jahr (ab 01.01.2022)</t>
    </r>
    <r>
      <rPr>
        <sz val="16"/>
        <color theme="1"/>
        <rFont val="Arial"/>
        <family val="2"/>
      </rPr>
      <t xml:space="preserve">
</t>
    </r>
  </si>
  <si>
    <r>
      <rPr>
        <sz val="16"/>
        <color rgb="FFFF0000"/>
        <rFont val="Arial"/>
        <family val="2"/>
      </rPr>
      <t>*</t>
    </r>
    <r>
      <rPr>
        <sz val="16"/>
        <color theme="0" tint="-0.499984740745262"/>
        <rFont val="Arial"/>
        <family val="2"/>
      </rPr>
      <t>Geburtsdatum:</t>
    </r>
  </si>
  <si>
    <t>Unterschrift Antragsteller(in):</t>
  </si>
  <si>
    <t>1</t>
  </si>
  <si>
    <t>2</t>
  </si>
  <si>
    <t>3</t>
  </si>
  <si>
    <t>4</t>
  </si>
  <si>
    <t>5</t>
  </si>
  <si>
    <t>6</t>
  </si>
  <si>
    <t>7</t>
  </si>
  <si>
    <t>8</t>
  </si>
  <si>
    <t>9</t>
  </si>
  <si>
    <t>10</t>
  </si>
  <si>
    <r>
      <rPr>
        <b/>
        <sz val="16"/>
        <color rgb="FFFF0000"/>
        <rFont val="Arial"/>
        <family val="2"/>
      </rPr>
      <t>*</t>
    </r>
    <r>
      <rPr>
        <b/>
        <sz val="16"/>
        <color theme="1" tint="0.499984740745262"/>
        <rFont val="Arial"/>
        <family val="2"/>
      </rPr>
      <t xml:space="preserve">Versicherungszeiten (der letzten 5 Jahre lückenlos -  </t>
    </r>
    <r>
      <rPr>
        <b/>
        <sz val="16"/>
        <color rgb="FFFF0000"/>
        <rFont val="Arial"/>
        <family val="2"/>
      </rPr>
      <t>tt.mm.jjjj</t>
    </r>
    <r>
      <rPr>
        <b/>
        <sz val="16"/>
        <color theme="1" tint="0.499984740745262"/>
        <rFont val="Arial"/>
        <family val="2"/>
      </rPr>
      <t>) in chronologischer Reihenfolge: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</si>
</sst>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17">
    <font>
      <sz val="11"/>
      <color theme="1"/>
      <name val="Calibri"/>
      <family val="2"/>
      <scheme val="minor"/>
    </font>
    <font>
      <sz val="8"/>
      <color rgb="FF000000"/>
      <name val="Segoe UI"/>
      <family val="2"/>
    </font>
    <font>
      <sz val="16"/>
      <color theme="0" tint="-0.499984740745262"/>
      <name val="Arial"/>
      <family val="2"/>
    </font>
    <font>
      <sz val="16"/>
      <color rgb="FFFF0000"/>
      <name val="Arial"/>
      <family val="2"/>
    </font>
    <font>
      <b/>
      <sz val="16"/>
      <color theme="1" tint="0.499984740745262"/>
      <name val="Arial"/>
      <family val="2"/>
    </font>
    <font>
      <b/>
      <sz val="16"/>
      <color rgb="FFFF0000"/>
      <name val="Arial"/>
      <family val="2"/>
    </font>
    <font>
      <sz val="16"/>
      <color theme="1"/>
      <name val="Calibri"/>
      <family val="2"/>
      <scheme val="minor"/>
    </font>
    <font>
      <sz val="16"/>
      <color theme="0" tint="-0.499984740745262"/>
      <name val="Arial"/>
      <family val="2"/>
      <charset val="2"/>
    </font>
    <font>
      <sz val="16"/>
      <color theme="1"/>
      <name val="Arial"/>
      <family val="2"/>
    </font>
    <font>
      <b/>
      <sz val="16"/>
      <color theme="0" tint="-0.499984740745262"/>
      <name val="Arial"/>
      <family val="2"/>
    </font>
    <font>
      <sz val="16"/>
      <color theme="1" tint="0.499984740745262"/>
      <name val="Arial"/>
      <family val="2"/>
    </font>
    <font>
      <sz val="16"/>
      <color theme="0" tint="-0.499984740745262"/>
      <name val="Calibri"/>
      <family val="2"/>
      <scheme val="minor"/>
    </font>
    <font>
      <b/>
      <i/>
      <sz val="16"/>
      <color theme="1" tint="0.499984740745262"/>
      <name val="Arial"/>
      <family val="2"/>
    </font>
    <font>
      <sz val="16"/>
      <color theme="0" tint="-0.34998626667073579"/>
      <name val="Arial"/>
      <family val="2"/>
    </font>
    <font>
      <b/>
      <sz val="16"/>
      <name val="Arial"/>
      <family val="2"/>
    </font>
    <font>
      <b/>
      <sz val="16"/>
      <color theme="1"/>
      <name val="Arial"/>
      <family val="2"/>
    </font>
    <font>
      <sz val="16"/>
      <color theme="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gray125">
        <bgColor theme="0" tint="-4.9989318521683403E-2"/>
      </patternFill>
    </fill>
    <fill>
      <patternFill patternType="gray0625">
        <bgColor theme="0" tint="-4.9989318521683403E-2"/>
      </patternFill>
    </fill>
  </fills>
  <borders count="48">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tint="-0.249977111117893"/>
      </right>
      <top style="thin">
        <color indexed="64"/>
      </top>
      <bottom/>
      <diagonal/>
    </border>
    <border>
      <left style="thin">
        <color theme="0" tint="-0.249977111117893"/>
      </left>
      <right style="thin">
        <color theme="0" tint="-0.249977111117893"/>
      </right>
      <top style="thin">
        <color indexed="64"/>
      </top>
      <bottom/>
      <diagonal/>
    </border>
    <border>
      <left style="thin">
        <color theme="0" tint="-0.249977111117893"/>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theme="0" tint="-0.249977111117893"/>
      </right>
      <top style="thin">
        <color indexed="64"/>
      </top>
      <bottom style="thin">
        <color indexed="64"/>
      </bottom>
      <diagonal/>
    </border>
    <border>
      <left style="hair">
        <color theme="0" tint="-0.249977111117893"/>
      </left>
      <right style="hair">
        <color theme="0" tint="-0.249977111117893"/>
      </right>
      <top style="thin">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style="medium">
        <color rgb="FFFF0000"/>
      </right>
      <top style="medium">
        <color rgb="FFFF0000"/>
      </top>
      <bottom style="medium">
        <color rgb="FFFF0000"/>
      </bottom>
      <diagonal/>
    </border>
  </borders>
  <cellStyleXfs count="1">
    <xf numFmtId="0" fontId="0" fillId="0" borderId="0"/>
  </cellStyleXfs>
  <cellXfs count="173">
    <xf numFmtId="0" fontId="0" fillId="0" borderId="0" xfId="0"/>
    <xf numFmtId="0" fontId="0" fillId="0" borderId="0" xfId="0" applyProtection="1">
      <protection locked="0"/>
    </xf>
    <xf numFmtId="49" fontId="2" fillId="0" borderId="6" xfId="0" applyNumberFormat="1" applyFont="1" applyBorder="1" applyAlignment="1" applyProtection="1">
      <alignment vertical="center"/>
    </xf>
    <xf numFmtId="49" fontId="2" fillId="0" borderId="6" xfId="0" applyNumberFormat="1" applyFont="1" applyBorder="1" applyAlignment="1" applyProtection="1">
      <alignment vertical="center" wrapText="1"/>
    </xf>
    <xf numFmtId="49" fontId="2" fillId="0" borderId="6" xfId="0" applyNumberFormat="1" applyFont="1" applyBorder="1" applyAlignment="1" applyProtection="1">
      <alignment vertical="center"/>
      <protection locked="0"/>
    </xf>
    <xf numFmtId="0" fontId="6" fillId="0" borderId="0" xfId="0" applyFont="1" applyProtection="1">
      <protection locked="0"/>
    </xf>
    <xf numFmtId="0" fontId="6" fillId="0" borderId="0" xfId="0" applyFont="1" applyAlignment="1" applyProtection="1">
      <alignment vertical="center"/>
      <protection locked="0"/>
    </xf>
    <xf numFmtId="49" fontId="2" fillId="0" borderId="6" xfId="0" applyNumberFormat="1" applyFont="1" applyBorder="1" applyAlignment="1" applyProtection="1">
      <alignment horizontal="center" vertical="center"/>
    </xf>
    <xf numFmtId="49" fontId="7" fillId="0" borderId="6" xfId="0" applyNumberFormat="1" applyFont="1" applyBorder="1" applyAlignment="1" applyProtection="1">
      <alignment horizontal="center" vertical="center"/>
      <protection locked="0"/>
    </xf>
    <xf numFmtId="49" fontId="2" fillId="0" borderId="13" xfId="0" applyNumberFormat="1" applyFont="1" applyBorder="1" applyAlignment="1" applyProtection="1">
      <alignment vertical="center"/>
    </xf>
    <xf numFmtId="0" fontId="6" fillId="0" borderId="0" xfId="0" applyFont="1" applyBorder="1" applyAlignment="1" applyProtection="1">
      <alignment vertical="center"/>
      <protection locked="0"/>
    </xf>
    <xf numFmtId="0" fontId="6" fillId="0" borderId="18" xfId="0" applyFont="1" applyBorder="1" applyAlignment="1" applyProtection="1">
      <alignment vertical="center"/>
    </xf>
    <xf numFmtId="49" fontId="2" fillId="0" borderId="18"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164" fontId="2" fillId="0" borderId="6" xfId="0" applyNumberFormat="1" applyFont="1" applyBorder="1" applyAlignment="1" applyProtection="1">
      <alignment horizontal="center" vertical="top" wrapText="1"/>
      <protection locked="0"/>
    </xf>
    <xf numFmtId="0" fontId="10" fillId="0" borderId="6" xfId="0" applyFont="1" applyBorder="1" applyAlignment="1" applyProtection="1">
      <alignment vertical="center"/>
    </xf>
    <xf numFmtId="164" fontId="6" fillId="0" borderId="0" xfId="0" applyNumberFormat="1" applyFont="1" applyProtection="1">
      <protection locked="0"/>
    </xf>
    <xf numFmtId="14" fontId="6" fillId="0" borderId="0" xfId="0" applyNumberFormat="1" applyFont="1" applyProtection="1">
      <protection locked="0"/>
    </xf>
    <xf numFmtId="0" fontId="10" fillId="0" borderId="13" xfId="0" applyFont="1" applyBorder="1" applyAlignment="1" applyProtection="1">
      <alignment vertical="center"/>
    </xf>
    <xf numFmtId="0" fontId="6" fillId="0" borderId="18" xfId="0" applyFont="1" applyBorder="1" applyProtection="1"/>
    <xf numFmtId="49" fontId="2" fillId="0" borderId="18" xfId="0" applyNumberFormat="1" applyFont="1" applyBorder="1" applyAlignment="1" applyProtection="1">
      <alignment horizontal="center" vertical="top" wrapText="1"/>
    </xf>
    <xf numFmtId="49" fontId="2" fillId="0" borderId="18" xfId="0" applyNumberFormat="1" applyFont="1" applyBorder="1" applyAlignment="1" applyProtection="1">
      <alignment vertical="top" wrapText="1"/>
    </xf>
    <xf numFmtId="14" fontId="2" fillId="0" borderId="6" xfId="0" applyNumberFormat="1" applyFont="1" applyBorder="1" applyAlignment="1" applyProtection="1">
      <alignment horizontal="center" vertical="top" wrapText="1"/>
      <protection locked="0"/>
    </xf>
    <xf numFmtId="0" fontId="6" fillId="0" borderId="0" xfId="0" applyFont="1" applyBorder="1" applyProtection="1">
      <protection locked="0"/>
    </xf>
    <xf numFmtId="0" fontId="6" fillId="0" borderId="0" xfId="0" applyFont="1" applyProtection="1"/>
    <xf numFmtId="49" fontId="11" fillId="0" borderId="10" xfId="0" applyNumberFormat="1" applyFont="1" applyBorder="1" applyAlignment="1" applyProtection="1">
      <alignment vertical="center" wrapText="1"/>
    </xf>
    <xf numFmtId="49" fontId="11" fillId="0" borderId="11" xfId="0" applyNumberFormat="1" applyFont="1" applyBorder="1" applyAlignment="1" applyProtection="1">
      <alignment vertical="center" wrapText="1"/>
    </xf>
    <xf numFmtId="49" fontId="11" fillId="0" borderId="12" xfId="0" applyNumberFormat="1" applyFont="1" applyBorder="1" applyAlignment="1" applyProtection="1">
      <alignment vertical="center" wrapText="1"/>
    </xf>
    <xf numFmtId="49" fontId="11" fillId="0" borderId="36" xfId="0" applyNumberFormat="1" applyFont="1" applyBorder="1" applyAlignment="1" applyProtection="1">
      <alignment vertical="center" wrapText="1"/>
    </xf>
    <xf numFmtId="49" fontId="11" fillId="0" borderId="37" xfId="0" applyNumberFormat="1" applyFont="1" applyBorder="1" applyAlignment="1" applyProtection="1">
      <alignment vertical="center" wrapText="1"/>
    </xf>
    <xf numFmtId="49" fontId="11" fillId="0" borderId="14" xfId="0" applyNumberFormat="1" applyFont="1" applyBorder="1" applyAlignment="1" applyProtection="1">
      <alignment vertical="center" wrapText="1"/>
    </xf>
    <xf numFmtId="49" fontId="11" fillId="0" borderId="24" xfId="0" applyNumberFormat="1" applyFont="1" applyBorder="1" applyAlignment="1" applyProtection="1">
      <alignment vertical="center" wrapText="1"/>
    </xf>
    <xf numFmtId="49" fontId="11" fillId="0" borderId="0" xfId="0" applyNumberFormat="1" applyFont="1" applyBorder="1" applyAlignment="1" applyProtection="1">
      <alignment vertical="center" wrapText="1"/>
    </xf>
    <xf numFmtId="49" fontId="11" fillId="0" borderId="25" xfId="0" applyNumberFormat="1" applyFont="1" applyBorder="1" applyAlignment="1" applyProtection="1">
      <alignment vertical="center" wrapText="1"/>
    </xf>
    <xf numFmtId="49" fontId="11" fillId="0" borderId="38" xfId="0" applyNumberFormat="1" applyFont="1" applyBorder="1" applyAlignment="1" applyProtection="1">
      <alignment vertical="center" wrapText="1"/>
    </xf>
    <xf numFmtId="49" fontId="11" fillId="0" borderId="39" xfId="0" applyNumberFormat="1" applyFont="1" applyBorder="1" applyAlignment="1" applyProtection="1">
      <alignment vertical="center" wrapText="1"/>
    </xf>
    <xf numFmtId="49" fontId="11" fillId="0" borderId="40" xfId="0" applyNumberFormat="1" applyFont="1" applyBorder="1" applyAlignment="1" applyProtection="1">
      <alignment vertical="center" wrapText="1"/>
    </xf>
    <xf numFmtId="49" fontId="2" fillId="0" borderId="6" xfId="0" applyNumberFormat="1" applyFont="1" applyBorder="1" applyAlignment="1" applyProtection="1">
      <alignment vertical="top"/>
    </xf>
    <xf numFmtId="49" fontId="2" fillId="0" borderId="6" xfId="0" applyNumberFormat="1" applyFont="1" applyBorder="1" applyAlignment="1" applyProtection="1">
      <alignment horizontal="left" vertical="top" wrapText="1"/>
    </xf>
    <xf numFmtId="49" fontId="7" fillId="0" borderId="6" xfId="0" applyNumberFormat="1" applyFont="1" applyBorder="1" applyAlignment="1" applyProtection="1">
      <alignment vertical="top"/>
    </xf>
    <xf numFmtId="49" fontId="2" fillId="0" borderId="6" xfId="0" applyNumberFormat="1" applyFont="1" applyBorder="1" applyProtection="1"/>
    <xf numFmtId="49" fontId="13" fillId="2" borderId="11" xfId="0" applyNumberFormat="1" applyFont="1" applyFill="1" applyBorder="1" applyProtection="1"/>
    <xf numFmtId="49" fontId="13" fillId="2" borderId="12" xfId="0" applyNumberFormat="1" applyFont="1" applyFill="1" applyBorder="1" applyProtection="1"/>
    <xf numFmtId="49" fontId="8" fillId="0" borderId="6" xfId="0" applyNumberFormat="1" applyFont="1" applyBorder="1" applyProtection="1"/>
    <xf numFmtId="49" fontId="7" fillId="0" borderId="6" xfId="0" applyNumberFormat="1" applyFont="1" applyBorder="1" applyAlignment="1" applyProtection="1">
      <alignment horizontal="left" vertical="center"/>
    </xf>
    <xf numFmtId="49" fontId="2" fillId="0" borderId="6" xfId="0" applyNumberFormat="1" applyFont="1" applyBorder="1" applyAlignment="1" applyProtection="1">
      <alignment horizontal="left" vertical="center"/>
    </xf>
    <xf numFmtId="49" fontId="8" fillId="0" borderId="36" xfId="0" applyNumberFormat="1" applyFont="1" applyBorder="1" applyProtection="1"/>
    <xf numFmtId="0" fontId="6" fillId="0" borderId="24" xfId="0" applyFont="1" applyBorder="1" applyProtection="1"/>
    <xf numFmtId="0" fontId="6" fillId="5" borderId="0" xfId="0" applyFont="1" applyFill="1" applyBorder="1" applyProtection="1"/>
    <xf numFmtId="0" fontId="6" fillId="5" borderId="25" xfId="0" applyFont="1" applyFill="1" applyBorder="1" applyProtection="1"/>
    <xf numFmtId="49" fontId="8" fillId="0" borderId="24" xfId="0" applyNumberFormat="1" applyFont="1" applyBorder="1" applyProtection="1"/>
    <xf numFmtId="49" fontId="8" fillId="0" borderId="0" xfId="0" applyNumberFormat="1" applyFont="1" applyBorder="1" applyProtection="1"/>
    <xf numFmtId="49" fontId="8" fillId="0" borderId="25" xfId="0" applyNumberFormat="1" applyFont="1" applyBorder="1" applyProtection="1"/>
    <xf numFmtId="49" fontId="2" fillId="0" borderId="0" xfId="0" applyNumberFormat="1" applyFont="1" applyBorder="1" applyAlignment="1" applyProtection="1">
      <alignment horizontal="center"/>
    </xf>
    <xf numFmtId="49" fontId="2" fillId="0" borderId="25" xfId="0" applyNumberFormat="1" applyFont="1" applyBorder="1" applyAlignment="1" applyProtection="1">
      <alignment horizontal="center"/>
    </xf>
    <xf numFmtId="49" fontId="15" fillId="2" borderId="33" xfId="0" applyNumberFormat="1" applyFont="1" applyFill="1" applyBorder="1" applyAlignment="1" applyProtection="1">
      <alignment horizontal="left" vertical="top" wrapText="1"/>
    </xf>
    <xf numFmtId="49" fontId="15" fillId="2" borderId="34" xfId="0" applyNumberFormat="1" applyFont="1" applyFill="1" applyBorder="1" applyAlignment="1" applyProtection="1">
      <alignment horizontal="left" vertical="top" wrapText="1"/>
    </xf>
    <xf numFmtId="49" fontId="15" fillId="2" borderId="35" xfId="0" applyNumberFormat="1" applyFont="1" applyFill="1" applyBorder="1" applyAlignment="1" applyProtection="1">
      <alignment horizontal="left" vertical="top" wrapText="1"/>
    </xf>
    <xf numFmtId="49" fontId="8" fillId="0" borderId="1" xfId="0" applyNumberFormat="1" applyFont="1" applyBorder="1" applyAlignment="1" applyProtection="1">
      <alignment horizontal="left" vertical="top" wrapText="1"/>
    </xf>
    <xf numFmtId="49" fontId="8" fillId="0" borderId="2" xfId="0" applyNumberFormat="1" applyFont="1" applyBorder="1" applyAlignment="1" applyProtection="1">
      <alignment horizontal="left" vertical="top" wrapText="1"/>
    </xf>
    <xf numFmtId="49" fontId="8" fillId="0" borderId="3" xfId="0" applyNumberFormat="1" applyFont="1" applyBorder="1" applyAlignment="1" applyProtection="1">
      <alignment horizontal="left" vertical="top" wrapText="1"/>
    </xf>
    <xf numFmtId="49" fontId="8" fillId="0" borderId="4" xfId="0" applyNumberFormat="1" applyFont="1" applyBorder="1" applyAlignment="1" applyProtection="1">
      <alignment horizontal="left" vertical="top" wrapText="1"/>
    </xf>
    <xf numFmtId="49" fontId="8" fillId="0" borderId="0" xfId="0" applyNumberFormat="1" applyFont="1" applyBorder="1" applyAlignment="1" applyProtection="1">
      <alignment horizontal="left" vertical="top" wrapText="1"/>
    </xf>
    <xf numFmtId="49" fontId="8" fillId="0" borderId="5" xfId="0" applyNumberFormat="1" applyFont="1" applyBorder="1" applyAlignment="1" applyProtection="1">
      <alignment horizontal="left" vertical="top" wrapText="1"/>
    </xf>
    <xf numFmtId="49" fontId="8" fillId="0" borderId="33" xfId="0" applyNumberFormat="1" applyFont="1" applyBorder="1" applyAlignment="1" applyProtection="1">
      <alignment horizontal="left" vertical="top" wrapText="1"/>
    </xf>
    <xf numFmtId="49" fontId="8" fillId="0" borderId="34" xfId="0" applyNumberFormat="1" applyFont="1" applyBorder="1" applyAlignment="1" applyProtection="1">
      <alignment horizontal="left" vertical="top" wrapText="1"/>
    </xf>
    <xf numFmtId="49" fontId="8" fillId="0" borderId="35" xfId="0" applyNumberFormat="1" applyFont="1" applyBorder="1" applyAlignment="1" applyProtection="1">
      <alignment horizontal="left" vertical="top" wrapText="1"/>
    </xf>
    <xf numFmtId="49" fontId="9" fillId="4" borderId="36" xfId="0" applyNumberFormat="1" applyFont="1" applyFill="1" applyBorder="1" applyAlignment="1" applyProtection="1">
      <alignment horizontal="center" vertical="center" textRotation="45"/>
    </xf>
    <xf numFmtId="49" fontId="14" fillId="4" borderId="37" xfId="0" applyNumberFormat="1" applyFont="1" applyFill="1" applyBorder="1" applyAlignment="1" applyProtection="1">
      <alignment horizontal="center" vertical="center" textRotation="45"/>
    </xf>
    <xf numFmtId="49" fontId="14" fillId="4" borderId="14" xfId="0" applyNumberFormat="1" applyFont="1" applyFill="1" applyBorder="1" applyAlignment="1" applyProtection="1">
      <alignment horizontal="center" vertical="center" textRotation="45"/>
    </xf>
    <xf numFmtId="49" fontId="14" fillId="4" borderId="24" xfId="0" applyNumberFormat="1" applyFont="1" applyFill="1" applyBorder="1" applyAlignment="1" applyProtection="1">
      <alignment horizontal="center" vertical="center" textRotation="45"/>
    </xf>
    <xf numFmtId="49" fontId="14" fillId="4" borderId="0" xfId="0" applyNumberFormat="1" applyFont="1" applyFill="1" applyBorder="1" applyAlignment="1" applyProtection="1">
      <alignment horizontal="center" vertical="center" textRotation="45"/>
    </xf>
    <xf numFmtId="49" fontId="14" fillId="4" borderId="25" xfId="0" applyNumberFormat="1" applyFont="1" applyFill="1" applyBorder="1" applyAlignment="1" applyProtection="1">
      <alignment horizontal="center" vertical="center" textRotation="45"/>
    </xf>
    <xf numFmtId="49" fontId="14" fillId="4" borderId="38" xfId="0" applyNumberFormat="1" applyFont="1" applyFill="1" applyBorder="1" applyAlignment="1" applyProtection="1">
      <alignment horizontal="center" vertical="center" textRotation="45"/>
    </xf>
    <xf numFmtId="49" fontId="14" fillId="4" borderId="39" xfId="0" applyNumberFormat="1" applyFont="1" applyFill="1" applyBorder="1" applyAlignment="1" applyProtection="1">
      <alignment horizontal="center" vertical="center" textRotation="45"/>
    </xf>
    <xf numFmtId="49" fontId="14" fillId="4" borderId="40" xfId="0" applyNumberFormat="1" applyFont="1" applyFill="1" applyBorder="1" applyAlignment="1" applyProtection="1">
      <alignment horizontal="center" vertical="center" textRotation="45"/>
    </xf>
    <xf numFmtId="49" fontId="13" fillId="0" borderId="10" xfId="0" applyNumberFormat="1" applyFont="1" applyBorder="1" applyAlignment="1" applyProtection="1">
      <alignment horizontal="center" vertical="center" wrapText="1"/>
    </xf>
    <xf numFmtId="49" fontId="13" fillId="0" borderId="11" xfId="0" applyNumberFormat="1" applyFont="1" applyBorder="1" applyAlignment="1" applyProtection="1">
      <alignment horizontal="center" vertical="center" wrapText="1"/>
    </xf>
    <xf numFmtId="49" fontId="13" fillId="0" borderId="12" xfId="0" applyNumberFormat="1" applyFont="1" applyBorder="1" applyAlignment="1" applyProtection="1">
      <alignment horizontal="center" vertical="center" wrapText="1"/>
    </xf>
    <xf numFmtId="49" fontId="2" fillId="0" borderId="24" xfId="0" applyNumberFormat="1" applyFont="1" applyBorder="1" applyAlignment="1" applyProtection="1">
      <alignment horizontal="center"/>
    </xf>
    <xf numFmtId="49" fontId="2" fillId="0" borderId="0" xfId="0" applyNumberFormat="1" applyFont="1" applyBorder="1" applyAlignment="1" applyProtection="1">
      <alignment horizontal="center"/>
    </xf>
    <xf numFmtId="49" fontId="2" fillId="0" borderId="25" xfId="0" applyNumberFormat="1" applyFont="1" applyBorder="1" applyAlignment="1" applyProtection="1">
      <alignment horizontal="center"/>
    </xf>
    <xf numFmtId="49" fontId="2" fillId="0" borderId="10" xfId="0" applyNumberFormat="1" applyFont="1" applyBorder="1" applyAlignment="1" applyProtection="1">
      <alignment horizontal="center"/>
    </xf>
    <xf numFmtId="49" fontId="2" fillId="0" borderId="11" xfId="0" applyNumberFormat="1" applyFont="1" applyBorder="1" applyAlignment="1" applyProtection="1">
      <alignment horizontal="center"/>
    </xf>
    <xf numFmtId="49" fontId="2" fillId="0" borderId="12" xfId="0" applyNumberFormat="1" applyFont="1" applyBorder="1" applyAlignment="1" applyProtection="1">
      <alignment horizontal="center"/>
    </xf>
    <xf numFmtId="49" fontId="15" fillId="0" borderId="45" xfId="0" applyNumberFormat="1" applyFont="1" applyBorder="1" applyAlignment="1" applyProtection="1">
      <alignment horizontal="center" vertical="top" wrapText="1"/>
    </xf>
    <xf numFmtId="49" fontId="15" fillId="0" borderId="37" xfId="0" applyNumberFormat="1" applyFont="1" applyBorder="1" applyAlignment="1" applyProtection="1">
      <alignment horizontal="center" vertical="top" wrapText="1"/>
    </xf>
    <xf numFmtId="49" fontId="15" fillId="0" borderId="46" xfId="0" applyNumberFormat="1" applyFont="1" applyBorder="1" applyAlignment="1" applyProtection="1">
      <alignment horizontal="center" vertical="top" wrapText="1"/>
    </xf>
    <xf numFmtId="49" fontId="15" fillId="0" borderId="4" xfId="0" applyNumberFormat="1" applyFont="1" applyBorder="1" applyAlignment="1" applyProtection="1">
      <alignment horizontal="center" vertical="top" wrapText="1"/>
    </xf>
    <xf numFmtId="49" fontId="15" fillId="0" borderId="0" xfId="0" applyNumberFormat="1" applyFont="1" applyBorder="1" applyAlignment="1" applyProtection="1">
      <alignment horizontal="center" vertical="top" wrapText="1"/>
    </xf>
    <xf numFmtId="49" fontId="15" fillId="0" borderId="5" xfId="0" applyNumberFormat="1" applyFont="1" applyBorder="1" applyAlignment="1" applyProtection="1">
      <alignment horizontal="center" vertical="top" wrapText="1"/>
    </xf>
    <xf numFmtId="49" fontId="15" fillId="0" borderId="33" xfId="0" applyNumberFormat="1" applyFont="1" applyBorder="1" applyAlignment="1" applyProtection="1">
      <alignment horizontal="center" vertical="top" wrapText="1"/>
    </xf>
    <xf numFmtId="49" fontId="15" fillId="0" borderId="34" xfId="0" applyNumberFormat="1" applyFont="1" applyBorder="1" applyAlignment="1" applyProtection="1">
      <alignment horizontal="center" vertical="top" wrapText="1"/>
    </xf>
    <xf numFmtId="49" fontId="15" fillId="0" borderId="35" xfId="0" applyNumberFormat="1" applyFont="1" applyBorder="1" applyAlignment="1" applyProtection="1">
      <alignment horizontal="center" vertical="top" wrapText="1"/>
    </xf>
    <xf numFmtId="49" fontId="2" fillId="0" borderId="24" xfId="0" applyNumberFormat="1" applyFont="1" applyBorder="1" applyAlignment="1" applyProtection="1">
      <alignment horizontal="left" vertical="top" wrapText="1"/>
    </xf>
    <xf numFmtId="49" fontId="2" fillId="0" borderId="0" xfId="0" applyNumberFormat="1" applyFont="1" applyBorder="1" applyAlignment="1" applyProtection="1">
      <alignment horizontal="left" vertical="top" wrapText="1"/>
    </xf>
    <xf numFmtId="49" fontId="2" fillId="0" borderId="25" xfId="0" applyNumberFormat="1" applyFont="1" applyBorder="1" applyAlignment="1" applyProtection="1">
      <alignment horizontal="left" vertical="top" wrapText="1"/>
    </xf>
    <xf numFmtId="49" fontId="7" fillId="0" borderId="6" xfId="0" applyNumberFormat="1" applyFont="1" applyBorder="1" applyAlignment="1" applyProtection="1">
      <alignment horizontal="left" vertical="center"/>
    </xf>
    <xf numFmtId="49" fontId="2" fillId="0" borderId="6" xfId="0" applyNumberFormat="1" applyFont="1" applyBorder="1" applyAlignment="1" applyProtection="1">
      <alignment horizontal="left" vertical="center"/>
    </xf>
    <xf numFmtId="0" fontId="2" fillId="0" borderId="6" xfId="0" applyFont="1" applyBorder="1" applyAlignment="1" applyProtection="1">
      <alignment horizontal="left" vertical="top"/>
    </xf>
    <xf numFmtId="49" fontId="2" fillId="0" borderId="6" xfId="0" applyNumberFormat="1" applyFont="1" applyBorder="1" applyAlignment="1" applyProtection="1">
      <alignment horizontal="left" vertical="top"/>
    </xf>
    <xf numFmtId="49" fontId="8" fillId="0" borderId="6" xfId="0" applyNumberFormat="1" applyFont="1" applyBorder="1" applyAlignment="1" applyProtection="1">
      <alignment horizontal="left" vertical="top"/>
    </xf>
    <xf numFmtId="49" fontId="13" fillId="2" borderId="41" xfId="0" applyNumberFormat="1" applyFont="1" applyFill="1" applyBorder="1" applyAlignment="1" applyProtection="1">
      <alignment horizontal="left" vertical="center"/>
    </xf>
    <xf numFmtId="49" fontId="13" fillId="2" borderId="42" xfId="0" applyNumberFormat="1" applyFont="1" applyFill="1" applyBorder="1" applyAlignment="1" applyProtection="1">
      <alignment horizontal="left" vertical="center"/>
    </xf>
    <xf numFmtId="49" fontId="4" fillId="2" borderId="36" xfId="0" applyNumberFormat="1" applyFont="1" applyFill="1" applyBorder="1" applyAlignment="1" applyProtection="1">
      <alignment horizontal="left" vertical="center"/>
    </xf>
    <xf numFmtId="49" fontId="4" fillId="2" borderId="37" xfId="0" applyNumberFormat="1" applyFont="1" applyFill="1" applyBorder="1" applyAlignment="1" applyProtection="1">
      <alignment horizontal="left" vertical="center"/>
    </xf>
    <xf numFmtId="49" fontId="4" fillId="2" borderId="14" xfId="0" applyNumberFormat="1" applyFont="1" applyFill="1" applyBorder="1" applyAlignment="1" applyProtection="1">
      <alignment horizontal="left" vertical="center"/>
    </xf>
    <xf numFmtId="0" fontId="9" fillId="0" borderId="10" xfId="0" applyFont="1" applyBorder="1" applyAlignment="1" applyProtection="1">
      <alignment horizontal="left" vertical="top" wrapText="1"/>
    </xf>
    <xf numFmtId="0" fontId="9" fillId="0" borderId="11" xfId="0" applyFont="1" applyBorder="1" applyAlignment="1" applyProtection="1">
      <alignment horizontal="left" vertical="top"/>
    </xf>
    <xf numFmtId="0" fontId="9" fillId="0" borderId="12" xfId="0" applyFont="1" applyBorder="1" applyAlignment="1" applyProtection="1">
      <alignment horizontal="left" vertical="top"/>
    </xf>
    <xf numFmtId="0" fontId="12" fillId="2" borderId="10" xfId="0" applyFont="1" applyFill="1" applyBorder="1" applyAlignment="1" applyProtection="1">
      <alignment horizontal="left" vertical="center"/>
    </xf>
    <xf numFmtId="0" fontId="12" fillId="2" borderId="11" xfId="0" applyFont="1" applyFill="1" applyBorder="1" applyAlignment="1" applyProtection="1">
      <alignment horizontal="left" vertical="center"/>
    </xf>
    <xf numFmtId="0" fontId="12" fillId="2" borderId="12" xfId="0" applyFont="1" applyFill="1" applyBorder="1" applyAlignment="1" applyProtection="1">
      <alignment horizontal="left" vertical="center"/>
    </xf>
    <xf numFmtId="49" fontId="2" fillId="0" borderId="6" xfId="0" applyNumberFormat="1" applyFont="1" applyBorder="1" applyAlignment="1" applyProtection="1">
      <alignment horizontal="left" vertical="top" wrapText="1"/>
      <protection locked="0"/>
    </xf>
    <xf numFmtId="0" fontId="6" fillId="0" borderId="0" xfId="0" applyFont="1" applyBorder="1" applyAlignment="1" applyProtection="1">
      <alignment horizontal="center"/>
      <protection locked="0"/>
    </xf>
    <xf numFmtId="0" fontId="6" fillId="0" borderId="32" xfId="0" applyFont="1" applyBorder="1" applyAlignment="1" applyProtection="1">
      <alignment horizontal="center"/>
      <protection locked="0"/>
    </xf>
    <xf numFmtId="0" fontId="6" fillId="0" borderId="19" xfId="0" applyFont="1" applyBorder="1" applyAlignment="1" applyProtection="1">
      <alignment horizontal="center"/>
      <protection locked="0"/>
    </xf>
    <xf numFmtId="0" fontId="6" fillId="0" borderId="20" xfId="0" applyFont="1" applyBorder="1" applyAlignment="1" applyProtection="1">
      <alignment horizontal="center"/>
      <protection locked="0"/>
    </xf>
    <xf numFmtId="49" fontId="9" fillId="0" borderId="28" xfId="0" applyNumberFormat="1" applyFont="1" applyBorder="1" applyAlignment="1" applyProtection="1">
      <alignment horizontal="left" vertical="center" wrapText="1"/>
    </xf>
    <xf numFmtId="49" fontId="9" fillId="0" borderId="7" xfId="0" applyNumberFormat="1" applyFont="1" applyBorder="1" applyAlignment="1" applyProtection="1">
      <alignment horizontal="left" vertical="center" wrapText="1"/>
    </xf>
    <xf numFmtId="14" fontId="5" fillId="0" borderId="7" xfId="0" applyNumberFormat="1" applyFont="1" applyBorder="1" applyAlignment="1" applyProtection="1">
      <alignment horizontal="center" vertical="center" wrapText="1"/>
    </xf>
    <xf numFmtId="14" fontId="5" fillId="0" borderId="31" xfId="0" applyNumberFormat="1" applyFont="1" applyBorder="1" applyAlignment="1" applyProtection="1">
      <alignment horizontal="center" vertical="center" wrapText="1"/>
    </xf>
    <xf numFmtId="49" fontId="4" fillId="2" borderId="28" xfId="0" applyNumberFormat="1" applyFont="1" applyFill="1" applyBorder="1" applyAlignment="1" applyProtection="1">
      <alignment horizontal="left" vertical="center"/>
    </xf>
    <xf numFmtId="49" fontId="4" fillId="2" borderId="7" xfId="0" applyNumberFormat="1" applyFont="1" applyFill="1" applyBorder="1" applyAlignment="1" applyProtection="1">
      <alignment horizontal="left" vertical="center"/>
    </xf>
    <xf numFmtId="49" fontId="4" fillId="2" borderId="31" xfId="0" applyNumberFormat="1" applyFont="1" applyFill="1" applyBorder="1" applyAlignment="1" applyProtection="1">
      <alignment horizontal="left" vertical="center"/>
    </xf>
    <xf numFmtId="49" fontId="2" fillId="0" borderId="6" xfId="0" applyNumberFormat="1" applyFont="1" applyBorder="1" applyAlignment="1" applyProtection="1">
      <alignment horizontal="center" vertical="top" wrapText="1"/>
      <protection locked="0"/>
    </xf>
    <xf numFmtId="49" fontId="2" fillId="0" borderId="18" xfId="0" applyNumberFormat="1" applyFont="1" applyBorder="1" applyAlignment="1" applyProtection="1">
      <alignment horizontal="center" vertical="top" wrapText="1"/>
    </xf>
    <xf numFmtId="49" fontId="4" fillId="2" borderId="26" xfId="0" applyNumberFormat="1" applyFont="1" applyFill="1" applyBorder="1" applyAlignment="1" applyProtection="1">
      <alignment horizontal="left" vertical="center"/>
    </xf>
    <xf numFmtId="49" fontId="4" fillId="2" borderId="15" xfId="0" applyNumberFormat="1" applyFont="1" applyFill="1" applyBorder="1" applyAlignment="1" applyProtection="1">
      <alignment horizontal="left" vertical="center"/>
    </xf>
    <xf numFmtId="49" fontId="4" fillId="2" borderId="27" xfId="0" applyNumberFormat="1" applyFont="1" applyFill="1" applyBorder="1" applyAlignment="1" applyProtection="1">
      <alignment horizontal="left" vertical="center"/>
    </xf>
    <xf numFmtId="49" fontId="9" fillId="0" borderId="29" xfId="0" applyNumberFormat="1" applyFont="1" applyBorder="1" applyAlignment="1" applyProtection="1">
      <alignment horizontal="left" vertical="center" wrapText="1"/>
    </xf>
    <xf numFmtId="49" fontId="9" fillId="0" borderId="16" xfId="0" applyNumberFormat="1" applyFont="1" applyBorder="1" applyAlignment="1" applyProtection="1">
      <alignment horizontal="left" vertical="center" wrapText="1"/>
    </xf>
    <xf numFmtId="14" fontId="5" fillId="3" borderId="8" xfId="0" applyNumberFormat="1" applyFont="1" applyFill="1" applyBorder="1" applyAlignment="1" applyProtection="1">
      <alignment horizontal="center" vertical="center" wrapText="1"/>
      <protection locked="0"/>
    </xf>
    <xf numFmtId="14" fontId="5" fillId="3" borderId="9" xfId="0" applyNumberFormat="1" applyFont="1" applyFill="1" applyBorder="1" applyAlignment="1" applyProtection="1">
      <alignment horizontal="center" vertical="center" wrapText="1"/>
      <protection locked="0"/>
    </xf>
    <xf numFmtId="14" fontId="5" fillId="3" borderId="47" xfId="0" applyNumberFormat="1" applyFont="1" applyFill="1" applyBorder="1" applyAlignment="1" applyProtection="1">
      <alignment horizontal="center" vertical="center" wrapText="1"/>
      <protection locked="0"/>
    </xf>
    <xf numFmtId="49" fontId="2" fillId="0" borderId="18" xfId="0" applyNumberFormat="1" applyFont="1" applyBorder="1" applyAlignment="1" applyProtection="1">
      <alignment horizontal="center" vertical="center" wrapText="1"/>
    </xf>
    <xf numFmtId="164" fontId="5" fillId="0" borderId="17" xfId="0" applyNumberFormat="1" applyFont="1" applyBorder="1" applyAlignment="1" applyProtection="1">
      <alignment horizontal="center" vertical="center" wrapText="1"/>
    </xf>
    <xf numFmtId="164" fontId="5" fillId="0" borderId="16" xfId="0" applyNumberFormat="1" applyFont="1" applyBorder="1" applyAlignment="1" applyProtection="1">
      <alignment horizontal="center" vertical="center" wrapText="1"/>
    </xf>
    <xf numFmtId="164" fontId="5" fillId="0" borderId="30" xfId="0" applyNumberFormat="1"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protection locked="0"/>
    </xf>
    <xf numFmtId="49" fontId="2" fillId="0" borderId="12" xfId="0" applyNumberFormat="1" applyFont="1" applyBorder="1" applyAlignment="1" applyProtection="1">
      <alignment horizontal="center" vertical="center" wrapText="1"/>
      <protection locked="0"/>
    </xf>
    <xf numFmtId="49" fontId="8" fillId="2" borderId="24" xfId="0" applyNumberFormat="1" applyFont="1" applyFill="1" applyBorder="1" applyAlignment="1" applyProtection="1">
      <alignment horizontal="center" vertical="center"/>
    </xf>
    <xf numFmtId="49" fontId="8" fillId="2" borderId="0" xfId="0" applyNumberFormat="1" applyFont="1" applyFill="1" applyBorder="1" applyAlignment="1" applyProtection="1">
      <alignment horizontal="center" vertical="center"/>
    </xf>
    <xf numFmtId="49" fontId="8" fillId="2" borderId="25" xfId="0" applyNumberFormat="1" applyFont="1" applyFill="1" applyBorder="1" applyAlignment="1" applyProtection="1">
      <alignment horizontal="center" vertical="center"/>
    </xf>
    <xf numFmtId="49" fontId="2" fillId="0" borderId="6"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wrapText="1"/>
      <protection locked="0"/>
    </xf>
    <xf numFmtId="49" fontId="4" fillId="0" borderId="1" xfId="0" applyNumberFormat="1" applyFont="1" applyBorder="1" applyAlignment="1" applyProtection="1">
      <alignment horizontal="left" vertical="top" wrapText="1"/>
    </xf>
    <xf numFmtId="49" fontId="4" fillId="0" borderId="2" xfId="0" applyNumberFormat="1" applyFont="1" applyBorder="1" applyAlignment="1" applyProtection="1">
      <alignment horizontal="left" vertical="top" wrapText="1"/>
    </xf>
    <xf numFmtId="49" fontId="4" fillId="0" borderId="3" xfId="0" applyNumberFormat="1" applyFont="1" applyBorder="1" applyAlignment="1" applyProtection="1">
      <alignment horizontal="left" vertical="top" wrapText="1"/>
    </xf>
    <xf numFmtId="49" fontId="4" fillId="0" borderId="4" xfId="0" applyNumberFormat="1" applyFont="1" applyBorder="1" applyAlignment="1" applyProtection="1">
      <alignment horizontal="left" vertical="top" wrapText="1"/>
    </xf>
    <xf numFmtId="49" fontId="4" fillId="0" borderId="0" xfId="0" applyNumberFormat="1" applyFont="1" applyBorder="1" applyAlignment="1" applyProtection="1">
      <alignment horizontal="left" vertical="top" wrapText="1"/>
    </xf>
    <xf numFmtId="49" fontId="4" fillId="0" borderId="5" xfId="0" applyNumberFormat="1" applyFont="1" applyBorder="1" applyAlignment="1" applyProtection="1">
      <alignment horizontal="left" vertical="top" wrapText="1"/>
    </xf>
    <xf numFmtId="49" fontId="4" fillId="0" borderId="43" xfId="0" applyNumberFormat="1" applyFont="1" applyBorder="1" applyAlignment="1" applyProtection="1">
      <alignment horizontal="left" vertical="top" wrapText="1"/>
    </xf>
    <xf numFmtId="49" fontId="4" fillId="0" borderId="39" xfId="0" applyNumberFormat="1" applyFont="1" applyBorder="1" applyAlignment="1" applyProtection="1">
      <alignment horizontal="left" vertical="top" wrapText="1"/>
    </xf>
    <xf numFmtId="49" fontId="4" fillId="0" borderId="44" xfId="0" applyNumberFormat="1" applyFont="1" applyBorder="1" applyAlignment="1" applyProtection="1">
      <alignment horizontal="left" vertical="top" wrapText="1"/>
    </xf>
    <xf numFmtId="49" fontId="2" fillId="0" borderId="38" xfId="0" applyNumberFormat="1" applyFont="1" applyBorder="1" applyAlignment="1" applyProtection="1">
      <alignment horizontal="center" vertical="top"/>
    </xf>
    <xf numFmtId="49" fontId="2" fillId="0" borderId="39" xfId="0" applyNumberFormat="1" applyFont="1" applyBorder="1" applyAlignment="1" applyProtection="1">
      <alignment horizontal="center" vertical="top"/>
    </xf>
    <xf numFmtId="49" fontId="2" fillId="0" borderId="40" xfId="0" applyNumberFormat="1" applyFont="1" applyBorder="1" applyAlignment="1" applyProtection="1">
      <alignment horizontal="center" vertical="top"/>
    </xf>
    <xf numFmtId="49" fontId="2" fillId="0" borderId="10"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49" fontId="2" fillId="0" borderId="12" xfId="0" applyNumberFormat="1" applyFont="1" applyBorder="1" applyAlignment="1" applyProtection="1">
      <alignment horizontal="center" vertical="center"/>
      <protection locked="0"/>
    </xf>
    <xf numFmtId="49" fontId="2" fillId="0" borderId="36" xfId="0" applyNumberFormat="1" applyFont="1" applyBorder="1" applyAlignment="1" applyProtection="1">
      <alignment horizontal="center" vertical="center" wrapText="1"/>
      <protection locked="0"/>
    </xf>
    <xf numFmtId="49" fontId="2" fillId="0" borderId="37" xfId="0" applyNumberFormat="1" applyFont="1" applyBorder="1" applyAlignment="1" applyProtection="1">
      <alignment horizontal="center" vertical="center" wrapText="1"/>
      <protection locked="0"/>
    </xf>
    <xf numFmtId="49" fontId="2" fillId="0" borderId="14" xfId="0" applyNumberFormat="1" applyFont="1" applyBorder="1" applyAlignment="1" applyProtection="1">
      <alignment horizontal="center" vertical="center" wrapText="1"/>
      <protection locked="0"/>
    </xf>
    <xf numFmtId="49" fontId="2" fillId="0" borderId="24" xfId="0" applyNumberFormat="1" applyFont="1" applyBorder="1" applyAlignment="1" applyProtection="1">
      <alignment horizontal="center" vertical="center" wrapText="1"/>
      <protection locked="0"/>
    </xf>
    <xf numFmtId="49" fontId="2" fillId="0" borderId="0" xfId="0" applyNumberFormat="1" applyFont="1" applyBorder="1" applyAlignment="1" applyProtection="1">
      <alignment horizontal="center" vertical="center" wrapText="1"/>
      <protection locked="0"/>
    </xf>
    <xf numFmtId="49" fontId="2" fillId="0" borderId="25" xfId="0" applyNumberFormat="1" applyFont="1" applyBorder="1" applyAlignment="1" applyProtection="1">
      <alignment horizontal="center" vertical="center" wrapText="1"/>
      <protection locked="0"/>
    </xf>
    <xf numFmtId="49" fontId="2" fillId="0" borderId="13" xfId="0" applyNumberFormat="1" applyFont="1" applyBorder="1" applyAlignment="1" applyProtection="1">
      <alignment horizontal="center" vertical="center"/>
      <protection locked="0"/>
    </xf>
    <xf numFmtId="49" fontId="4" fillId="2" borderId="21" xfId="0" applyNumberFormat="1" applyFont="1" applyFill="1" applyBorder="1" applyAlignment="1" applyProtection="1">
      <alignment horizontal="center" vertical="center"/>
    </xf>
    <xf numFmtId="49" fontId="4" fillId="2" borderId="22" xfId="0" applyNumberFormat="1" applyFont="1" applyFill="1" applyBorder="1" applyAlignment="1" applyProtection="1">
      <alignment horizontal="center" vertical="center"/>
    </xf>
    <xf numFmtId="49" fontId="4" fillId="2" borderId="23" xfId="0" applyNumberFormat="1" applyFont="1" applyFill="1" applyBorder="1" applyAlignment="1" applyProtection="1">
      <alignment horizontal="center" vertical="center"/>
    </xf>
    <xf numFmtId="49" fontId="2" fillId="0" borderId="10" xfId="0" applyNumberFormat="1" applyFont="1" applyBorder="1" applyAlignment="1" applyProtection="1">
      <alignment horizontal="left" vertical="center" wrapText="1"/>
    </xf>
    <xf numFmtId="49" fontId="2" fillId="0" borderId="12" xfId="0" applyNumberFormat="1" applyFont="1" applyBorder="1" applyAlignment="1" applyProtection="1">
      <alignment horizontal="left" vertical="center" wrapText="1"/>
    </xf>
  </cellXfs>
  <cellStyles count="1">
    <cellStyle name="Standard" xfId="0" builtinId="0"/>
  </cellStyles>
  <dxfs count="1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6</xdr:row>
          <xdr:rowOff>47625</xdr:rowOff>
        </xdr:from>
        <xdr:to>
          <xdr:col>1</xdr:col>
          <xdr:colOff>828675</xdr:colOff>
          <xdr:row>6</xdr:row>
          <xdr:rowOff>247650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männlich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6</xdr:row>
          <xdr:rowOff>47625</xdr:rowOff>
        </xdr:from>
        <xdr:to>
          <xdr:col>2</xdr:col>
          <xdr:colOff>762000</xdr:colOff>
          <xdr:row>6</xdr:row>
          <xdr:rowOff>257175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weiblich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xdr:row>
          <xdr:rowOff>47625</xdr:rowOff>
        </xdr:from>
        <xdr:to>
          <xdr:col>3</xdr:col>
          <xdr:colOff>714375</xdr:colOff>
          <xdr:row>6</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divers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19050</xdr:rowOff>
        </xdr:from>
        <xdr:to>
          <xdr:col>0</xdr:col>
          <xdr:colOff>1009650</xdr:colOff>
          <xdr:row>45</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Dauerausweis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209550</xdr:rowOff>
        </xdr:from>
        <xdr:to>
          <xdr:col>0</xdr:col>
          <xdr:colOff>2009775</xdr:colOff>
          <xdr:row>46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befristeten Ausweises für den Zeitraum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51</xdr:row>
          <xdr:rowOff>38100</xdr:rowOff>
        </xdr:from>
        <xdr:to>
          <xdr:col>3</xdr:col>
          <xdr:colOff>1095375</xdr:colOff>
          <xdr:row>51</xdr:row>
          <xdr:rowOff>371475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Verrechnung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51</xdr:row>
          <xdr:rowOff>66675</xdr:rowOff>
        </xdr:from>
        <xdr:to>
          <xdr:col>4</xdr:col>
          <xdr:colOff>1762125</xdr:colOff>
          <xdr:row>51</xdr:row>
          <xdr:rowOff>333375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Keine Verrechung (z.B. KFBG)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295275</xdr:rowOff>
        </xdr:from>
        <xdr:to>
          <xdr:col>0</xdr:col>
          <xdr:colOff>1295400</xdr:colOff>
          <xdr:row>56</xdr:row>
          <xdr:rowOff>209550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Vorfeld/Hangar - VH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9525</xdr:rowOff>
        </xdr:from>
        <xdr:to>
          <xdr:col>2</xdr:col>
          <xdr:colOff>1343025</xdr:colOff>
          <xdr:row>56</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Gepäckszentrale - GP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295275</xdr:rowOff>
        </xdr:from>
        <xdr:to>
          <xdr:col>4</xdr:col>
          <xdr:colOff>1419225</xdr:colOff>
          <xdr:row>57</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Piste/Rollwege - PR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19050</xdr:rowOff>
        </xdr:from>
        <xdr:to>
          <xdr:col>0</xdr:col>
          <xdr:colOff>1343025</xdr:colOff>
          <xdr:row>58</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Umfahrung - UM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28575</xdr:rowOff>
        </xdr:from>
        <xdr:to>
          <xdr:col>2</xdr:col>
          <xdr:colOff>1343025</xdr:colOff>
          <xdr:row>58</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Abflug/Transit -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28575</xdr:rowOff>
        </xdr:from>
        <xdr:to>
          <xdr:col>4</xdr:col>
          <xdr:colOff>1343025</xdr:colOff>
          <xdr:row>58</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Luftfahrzeug - AC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9525</xdr:rowOff>
        </xdr:from>
        <xdr:to>
          <xdr:col>0</xdr:col>
          <xdr:colOff>1343025</xdr:colOff>
          <xdr:row>58</xdr:row>
          <xdr:rowOff>219075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Fracht - FR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28575</xdr:rowOff>
        </xdr:from>
        <xdr:to>
          <xdr:col>2</xdr:col>
          <xdr:colOff>1343025</xdr:colOff>
          <xdr:row>60</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EXC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59</xdr:row>
          <xdr:rowOff>28575</xdr:rowOff>
        </xdr:from>
        <xdr:to>
          <xdr:col>3</xdr:col>
          <xdr:colOff>876300</xdr:colOff>
          <xdr:row>60</xdr:row>
          <xdr:rowOff>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K1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28575</xdr:rowOff>
        </xdr:from>
        <xdr:to>
          <xdr:col>4</xdr:col>
          <xdr:colOff>1343025</xdr:colOff>
          <xdr:row>60</xdr:row>
          <xdr:rowOff>9525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K2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59</xdr:row>
          <xdr:rowOff>28575</xdr:rowOff>
        </xdr:from>
        <xdr:to>
          <xdr:col>6</xdr:col>
          <xdr:colOff>1343025</xdr:colOff>
          <xdr:row>60</xdr:row>
          <xdr:rowOff>9525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K4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28575</xdr:rowOff>
        </xdr:from>
        <xdr:to>
          <xdr:col>6</xdr:col>
          <xdr:colOff>28575</xdr:colOff>
          <xdr:row>60</xdr:row>
          <xdr:rowOff>9525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AT" sz="800" b="0" i="0" u="none" strike="noStrike" baseline="0">
                  <a:solidFill>
                    <a:srgbClr val="000000"/>
                  </a:solidFill>
                  <a:latin typeface="Segoe UI"/>
                  <a:cs typeface="Segoe UI"/>
                </a:rPr>
                <a:t>  K3   </a:t>
              </a:r>
            </a:p>
          </xdr:txBody>
        </xdr:sp>
        <xdr:clientData/>
      </xdr:twoCellAnchor>
    </mc:Choice>
    <mc:Fallback/>
  </mc:AlternateContent>
  <xdr:twoCellAnchor editAs="oneCell">
    <xdr:from>
      <xdr:col>6</xdr:col>
      <xdr:colOff>1647825</xdr:colOff>
      <xdr:row>65</xdr:row>
      <xdr:rowOff>1409700</xdr:rowOff>
    </xdr:from>
    <xdr:to>
      <xdr:col>6</xdr:col>
      <xdr:colOff>3493770</xdr:colOff>
      <xdr:row>68</xdr:row>
      <xdr:rowOff>210185</xdr:rowOff>
    </xdr:to>
    <xdr:pic>
      <xdr:nvPicPr>
        <xdr:cNvPr id="25" name="Grafik 24">
          <a:extLst>
            <a:ext uri="{FF2B5EF4-FFF2-40B4-BE49-F238E27FC236}">
              <a16:creationId xmlns:a16="http://schemas.microsoft.com/office/drawing/2014/main" id="{00000000-0008-0000-0000-00001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96900" y="27832050"/>
          <a:ext cx="1845945" cy="724535"/>
        </a:xfrm>
        <a:prstGeom prst="rect">
          <a:avLst/>
        </a:prstGeom>
        <a:noFill/>
        <a:ln>
          <a:noFill/>
        </a:ln>
      </xdr:spPr>
    </xdr:pic>
    <xdr:clientData/>
  </xdr:twoCellAnchor>
  <xdr:twoCellAnchor editAs="oneCell">
    <xdr:from>
      <xdr:col>6</xdr:col>
      <xdr:colOff>126999</xdr:colOff>
      <xdr:row>0</xdr:row>
      <xdr:rowOff>63500</xdr:rowOff>
    </xdr:from>
    <xdr:to>
      <xdr:col>6</xdr:col>
      <xdr:colOff>3524250</xdr:colOff>
      <xdr:row>4</xdr:row>
      <xdr:rowOff>511292</xdr:rowOff>
    </xdr:to>
    <xdr:pic>
      <xdr:nvPicPr>
        <xdr:cNvPr id="3" name="Grafik 2">
          <a:extLst>
            <a:ext uri="{FF2B5EF4-FFF2-40B4-BE49-F238E27FC236}">
              <a16:creationId xmlns:a16="http://schemas.microsoft.com/office/drawing/2014/main" id="{CA84163F-A131-4A39-B865-ECE7B80952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7621"/>
        <a:stretch/>
      </xdr:blipFill>
      <xdr:spPr>
        <a:xfrm>
          <a:off x="12223749" y="63500"/>
          <a:ext cx="3397251" cy="144791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B157B-A840-4092-9ECF-619D40C8AA1E}">
  <sheetPr>
    <pageSetUpPr fitToPage="1"/>
  </sheetPr>
  <dimension ref="A1:J92"/>
  <sheetViews>
    <sheetView tabSelected="1" view="pageLayout" zoomScale="60" zoomScaleNormal="100" zoomScalePageLayoutView="60" workbookViewId="0">
      <selection activeCell="E9" sqref="E9:G9"/>
    </sheetView>
  </sheetViews>
  <sheetFormatPr baseColWidth="10" defaultRowHeight="15"/>
  <cols>
    <col min="1" max="1" width="49.5703125" style="1" customWidth="1"/>
    <col min="2" max="2" width="22.85546875" style="1" customWidth="1"/>
    <col min="3" max="3" width="25.85546875" style="1" customWidth="1"/>
    <col min="4" max="4" width="24.5703125" style="1" customWidth="1"/>
    <col min="5" max="5" width="27.5703125" style="1" customWidth="1"/>
    <col min="6" max="6" width="19.140625" style="1" customWidth="1"/>
    <col min="7" max="7" width="53.5703125" style="1" customWidth="1"/>
    <col min="8" max="16384" width="11.42578125" style="1"/>
  </cols>
  <sheetData>
    <row r="1" spans="1:7" s="5" customFormat="1" ht="15" customHeight="1">
      <c r="A1" s="146" t="s">
        <v>42</v>
      </c>
      <c r="B1" s="147"/>
      <c r="C1" s="147"/>
      <c r="D1" s="147"/>
      <c r="E1" s="147"/>
      <c r="F1" s="147"/>
      <c r="G1" s="148"/>
    </row>
    <row r="2" spans="1:7" s="5" customFormat="1" ht="21">
      <c r="A2" s="149"/>
      <c r="B2" s="150"/>
      <c r="C2" s="150"/>
      <c r="D2" s="150"/>
      <c r="E2" s="150"/>
      <c r="F2" s="150"/>
      <c r="G2" s="151"/>
    </row>
    <row r="3" spans="1:7" s="5" customFormat="1" ht="21">
      <c r="A3" s="149"/>
      <c r="B3" s="150"/>
      <c r="C3" s="150"/>
      <c r="D3" s="150"/>
      <c r="E3" s="150"/>
      <c r="F3" s="150"/>
      <c r="G3" s="151"/>
    </row>
    <row r="4" spans="1:7" s="5" customFormat="1" ht="21">
      <c r="A4" s="149"/>
      <c r="B4" s="150"/>
      <c r="C4" s="150"/>
      <c r="D4" s="150"/>
      <c r="E4" s="150"/>
      <c r="F4" s="150"/>
      <c r="G4" s="151"/>
    </row>
    <row r="5" spans="1:7" s="5" customFormat="1" ht="42.75" customHeight="1">
      <c r="A5" s="152"/>
      <c r="B5" s="153"/>
      <c r="C5" s="153"/>
      <c r="D5" s="153"/>
      <c r="E5" s="153"/>
      <c r="F5" s="153"/>
      <c r="G5" s="154"/>
    </row>
    <row r="6" spans="1:7" s="6" customFormat="1" ht="24.95" customHeight="1">
      <c r="A6" s="168" t="s">
        <v>11</v>
      </c>
      <c r="B6" s="169"/>
      <c r="C6" s="169"/>
      <c r="D6" s="169"/>
      <c r="E6" s="169"/>
      <c r="F6" s="169"/>
      <c r="G6" s="170"/>
    </row>
    <row r="7" spans="1:7" s="6" customFormat="1" ht="25.5" customHeight="1">
      <c r="A7" s="7" t="s">
        <v>0</v>
      </c>
      <c r="B7" s="8"/>
      <c r="C7" s="8"/>
      <c r="D7" s="8"/>
      <c r="E7" s="7" t="s">
        <v>1</v>
      </c>
      <c r="F7" s="144"/>
      <c r="G7" s="144"/>
    </row>
    <row r="8" spans="1:7" s="6" customFormat="1" ht="33.75" customHeight="1">
      <c r="A8" s="2" t="s">
        <v>35</v>
      </c>
      <c r="B8" s="144"/>
      <c r="C8" s="144"/>
      <c r="D8" s="2" t="s">
        <v>36</v>
      </c>
      <c r="E8" s="158"/>
      <c r="F8" s="159"/>
      <c r="G8" s="160"/>
    </row>
    <row r="9" spans="1:7" s="6" customFormat="1" ht="33.75" customHeight="1">
      <c r="A9" s="2" t="s">
        <v>54</v>
      </c>
      <c r="B9" s="144"/>
      <c r="C9" s="144"/>
      <c r="D9" s="2" t="s">
        <v>37</v>
      </c>
      <c r="E9" s="144"/>
      <c r="F9" s="144"/>
      <c r="G9" s="144"/>
    </row>
    <row r="10" spans="1:7" s="6" customFormat="1" ht="33.75" customHeight="1">
      <c r="A10" s="3" t="s">
        <v>38</v>
      </c>
      <c r="B10" s="144"/>
      <c r="C10" s="144"/>
      <c r="D10" s="3" t="s">
        <v>39</v>
      </c>
      <c r="E10" s="145"/>
      <c r="F10" s="145"/>
      <c r="G10" s="145"/>
    </row>
    <row r="11" spans="1:7" s="6" customFormat="1" ht="33.75" customHeight="1">
      <c r="A11" s="2" t="s">
        <v>40</v>
      </c>
      <c r="B11" s="144"/>
      <c r="C11" s="144"/>
      <c r="D11" s="2" t="s">
        <v>41</v>
      </c>
      <c r="E11" s="4"/>
      <c r="F11" s="144"/>
      <c r="G11" s="144"/>
    </row>
    <row r="12" spans="1:7" s="6" customFormat="1" ht="36.75" customHeight="1">
      <c r="A12" s="141"/>
      <c r="B12" s="142"/>
      <c r="C12" s="142"/>
      <c r="D12" s="142"/>
      <c r="E12" s="142"/>
      <c r="F12" s="142"/>
      <c r="G12" s="143"/>
    </row>
    <row r="13" spans="1:7" s="6" customFormat="1" ht="33.75" customHeight="1">
      <c r="A13" s="3" t="s">
        <v>43</v>
      </c>
      <c r="B13" s="145"/>
      <c r="C13" s="145"/>
      <c r="D13" s="171" t="s">
        <v>44</v>
      </c>
      <c r="E13" s="172"/>
      <c r="F13" s="139"/>
      <c r="G13" s="140"/>
    </row>
    <row r="14" spans="1:7" s="6" customFormat="1" ht="33.75" customHeight="1">
      <c r="A14" s="2" t="s">
        <v>45</v>
      </c>
      <c r="B14" s="144"/>
      <c r="C14" s="144"/>
      <c r="D14" s="2" t="s">
        <v>12</v>
      </c>
      <c r="E14" s="2"/>
      <c r="F14" s="144"/>
      <c r="G14" s="144"/>
    </row>
    <row r="15" spans="1:7" s="6" customFormat="1" ht="33.75" customHeight="1" thickBot="1">
      <c r="A15" s="9" t="s">
        <v>46</v>
      </c>
      <c r="B15" s="167"/>
      <c r="C15" s="167"/>
      <c r="D15" s="9" t="s">
        <v>47</v>
      </c>
      <c r="E15" s="9"/>
      <c r="F15" s="167"/>
      <c r="G15" s="167"/>
    </row>
    <row r="16" spans="1:7" s="6" customFormat="1" ht="24.75" customHeight="1">
      <c r="A16" s="127" t="s">
        <v>2</v>
      </c>
      <c r="B16" s="128"/>
      <c r="C16" s="128"/>
      <c r="D16" s="128"/>
      <c r="E16" s="128"/>
      <c r="F16" s="128"/>
      <c r="G16" s="129"/>
    </row>
    <row r="17" spans="1:10" s="6" customFormat="1" ht="39.950000000000003" customHeight="1">
      <c r="A17" s="113" t="s">
        <v>48</v>
      </c>
      <c r="B17" s="113"/>
      <c r="C17" s="113"/>
      <c r="D17" s="113" t="s">
        <v>49</v>
      </c>
      <c r="E17" s="113"/>
      <c r="F17" s="113"/>
      <c r="G17" s="113"/>
    </row>
    <row r="18" spans="1:10" s="6" customFormat="1" ht="18" customHeight="1">
      <c r="A18" s="161"/>
      <c r="B18" s="162"/>
      <c r="C18" s="162"/>
      <c r="D18" s="162"/>
      <c r="E18" s="162"/>
      <c r="F18" s="162"/>
      <c r="G18" s="163"/>
    </row>
    <row r="19" spans="1:10" s="6" customFormat="1" ht="45" customHeight="1" thickBot="1">
      <c r="A19" s="164"/>
      <c r="B19" s="165"/>
      <c r="C19" s="165"/>
      <c r="D19" s="165"/>
      <c r="E19" s="165"/>
      <c r="F19" s="165"/>
      <c r="G19" s="166"/>
    </row>
    <row r="20" spans="1:10" s="6" customFormat="1" ht="24.95" customHeight="1" thickBot="1">
      <c r="A20" s="130" t="s">
        <v>7</v>
      </c>
      <c r="B20" s="131"/>
      <c r="C20" s="131"/>
      <c r="D20" s="132">
        <v>45307</v>
      </c>
      <c r="E20" s="133"/>
      <c r="F20" s="133"/>
      <c r="G20" s="134"/>
      <c r="H20" s="10"/>
    </row>
    <row r="21" spans="1:10" s="6" customFormat="1" ht="24.95" customHeight="1" thickBot="1">
      <c r="A21" s="130" t="s">
        <v>9</v>
      </c>
      <c r="B21" s="131"/>
      <c r="C21" s="131"/>
      <c r="D21" s="136">
        <f>DATE(YEAR(D20)-5,MONTH(D20),DAY(D20))</f>
        <v>43481</v>
      </c>
      <c r="E21" s="137"/>
      <c r="F21" s="137"/>
      <c r="G21" s="138"/>
    </row>
    <row r="22" spans="1:10" s="6" customFormat="1" ht="24.95" customHeight="1" thickBot="1">
      <c r="A22" s="122" t="s">
        <v>50</v>
      </c>
      <c r="B22" s="123"/>
      <c r="C22" s="123"/>
      <c r="D22" s="123"/>
      <c r="E22" s="123"/>
      <c r="F22" s="123"/>
      <c r="G22" s="124"/>
    </row>
    <row r="23" spans="1:10" s="6" customFormat="1" ht="18" customHeight="1">
      <c r="A23" s="11"/>
      <c r="B23" s="12" t="s">
        <v>3</v>
      </c>
      <c r="C23" s="12" t="s">
        <v>4</v>
      </c>
      <c r="D23" s="135" t="s">
        <v>6</v>
      </c>
      <c r="E23" s="135"/>
      <c r="F23" s="135"/>
      <c r="G23" s="11"/>
    </row>
    <row r="24" spans="1:10" s="5" customFormat="1" ht="30" customHeight="1">
      <c r="A24" s="13" t="s">
        <v>5</v>
      </c>
      <c r="B24" s="14"/>
      <c r="C24" s="14"/>
      <c r="D24" s="113"/>
      <c r="E24" s="113"/>
      <c r="F24" s="113"/>
      <c r="G24" s="15" t="str">
        <f>IF(B24&lt;C24,"Eingabe korrekt","Bitte überprüfen Sie die Eingabe")</f>
        <v>Bitte überprüfen Sie die Eingabe</v>
      </c>
    </row>
    <row r="25" spans="1:10" s="5" customFormat="1" ht="30" customHeight="1">
      <c r="A25" s="13" t="s">
        <v>5</v>
      </c>
      <c r="B25" s="14"/>
      <c r="C25" s="14"/>
      <c r="D25" s="113"/>
      <c r="E25" s="113"/>
      <c r="F25" s="113"/>
      <c r="G25" s="15" t="str">
        <f>IF(AND(B25&lt;C25,B25=DATE(YEAR(C24),MONTH(C24)+1,DAY(C24))),"Eingabe korrekt","Bitte überprüfen Sie die Eingabe")</f>
        <v>Bitte überprüfen Sie die Eingabe</v>
      </c>
      <c r="I25" s="16"/>
    </row>
    <row r="26" spans="1:10" s="5" customFormat="1" ht="30" customHeight="1">
      <c r="A26" s="13" t="s">
        <v>5</v>
      </c>
      <c r="B26" s="14"/>
      <c r="C26" s="14"/>
      <c r="D26" s="113"/>
      <c r="E26" s="113"/>
      <c r="F26" s="113"/>
      <c r="G26" s="15" t="str">
        <f t="shared" ref="G26" si="0">IF(AND(B26&lt;C26,B26=DATE(YEAR(C25),MONTH(C25)+1,DAY(C25))),"Eingabe korrekt","Bitte überprüfen Sie die Eingabe")</f>
        <v>Bitte überprüfen Sie die Eingabe</v>
      </c>
      <c r="I26" s="16"/>
    </row>
    <row r="27" spans="1:10" s="5" customFormat="1" ht="30" customHeight="1">
      <c r="A27" s="13" t="s">
        <v>5</v>
      </c>
      <c r="B27" s="14"/>
      <c r="C27" s="14"/>
      <c r="D27" s="113"/>
      <c r="E27" s="113"/>
      <c r="F27" s="113"/>
      <c r="G27" s="15" t="str">
        <f>IF(AND(B27&lt;C27,B27=DATE(YEAR(C26),MONTH(C26)+1,DAY(C26))),"Eingabe korrekt","Bitte überprüfen Sie die Eingabe")</f>
        <v>Bitte überprüfen Sie die Eingabe</v>
      </c>
      <c r="I27" s="17"/>
    </row>
    <row r="28" spans="1:10" s="5" customFormat="1" ht="71.25" customHeight="1" thickBot="1">
      <c r="A28" s="115"/>
      <c r="B28" s="116"/>
      <c r="C28" s="116"/>
      <c r="D28" s="116"/>
      <c r="E28" s="116"/>
      <c r="F28" s="117"/>
      <c r="G28" s="18" t="str">
        <f>IF(AND(B24&lt;=D21,NOT(ISBLANK(B24)),OR(AND(YEAR(C24)=YEAR(D20),MONTH(C24)=MONTH(D20)),AND(YEAR(C25)=YEAR(D20),MONTH(C25)=MONTH(D20)),AND(YEAR(C26)=YEAR(D20),MONTH(C26)=MONTH(D20)),AND(YEAR(C27)=YEAR(D20),MONTH(C27)=MONTH(D20)))),"5 Jahre wurden eingehalten","5 Jahre wurden nicht eingehalten")</f>
        <v>5 Jahre wurden nicht eingehalten</v>
      </c>
    </row>
    <row r="29" spans="1:10" s="5" customFormat="1" ht="24.95" customHeight="1" thickBot="1">
      <c r="A29" s="122" t="s">
        <v>66</v>
      </c>
      <c r="B29" s="123"/>
      <c r="C29" s="123"/>
      <c r="D29" s="123"/>
      <c r="E29" s="123"/>
      <c r="F29" s="123"/>
      <c r="G29" s="124"/>
    </row>
    <row r="30" spans="1:10" s="5" customFormat="1" ht="24.95" customHeight="1" thickBot="1">
      <c r="A30" s="118" t="s">
        <v>10</v>
      </c>
      <c r="B30" s="119"/>
      <c r="C30" s="119"/>
      <c r="D30" s="120">
        <f>D21</f>
        <v>43481</v>
      </c>
      <c r="E30" s="120"/>
      <c r="F30" s="120"/>
      <c r="G30" s="121"/>
    </row>
    <row r="31" spans="1:10" s="5" customFormat="1" ht="18" customHeight="1">
      <c r="A31" s="19"/>
      <c r="B31" s="20" t="s">
        <v>3</v>
      </c>
      <c r="C31" s="20" t="s">
        <v>4</v>
      </c>
      <c r="D31" s="126" t="s">
        <v>8</v>
      </c>
      <c r="E31" s="126"/>
      <c r="F31" s="126"/>
      <c r="G31" s="21"/>
    </row>
    <row r="32" spans="1:10" s="5" customFormat="1" ht="48.75" customHeight="1">
      <c r="A32" s="13" t="s">
        <v>56</v>
      </c>
      <c r="B32" s="22"/>
      <c r="C32" s="22"/>
      <c r="D32" s="125"/>
      <c r="E32" s="125"/>
      <c r="F32" s="125"/>
      <c r="G32" s="15" t="str">
        <f>IF(B32&lt;C32,"Eingabe korrekt","Bitte überprüfen Sie die Eingabe")</f>
        <v>Bitte überprüfen Sie die Eingabe</v>
      </c>
      <c r="J32" s="16"/>
    </row>
    <row r="33" spans="1:7" s="5" customFormat="1" ht="51.75" customHeight="1">
      <c r="A33" s="13" t="s">
        <v>57</v>
      </c>
      <c r="B33" s="22"/>
      <c r="C33" s="22"/>
      <c r="D33" s="125"/>
      <c r="E33" s="125"/>
      <c r="F33" s="125"/>
      <c r="G33" s="15" t="str">
        <f>IF(AND(B33&lt;C33,B33=C32+1),"Eingabe korrekt","Bitte überprüfen Sie die Eingabe")</f>
        <v>Bitte überprüfen Sie die Eingabe</v>
      </c>
    </row>
    <row r="34" spans="1:7" s="5" customFormat="1" ht="51.75" customHeight="1">
      <c r="A34" s="13" t="s">
        <v>58</v>
      </c>
      <c r="B34" s="22"/>
      <c r="C34" s="22"/>
      <c r="D34" s="125"/>
      <c r="E34" s="125"/>
      <c r="F34" s="125"/>
      <c r="G34" s="15" t="str">
        <f t="shared" ref="G34:G41" si="1">IF(AND(B34&lt;C34,B34=C33+1),"Eingabe korrekt","Bitte überprüfen Sie die Eingabe")</f>
        <v>Bitte überprüfen Sie die Eingabe</v>
      </c>
    </row>
    <row r="35" spans="1:7" s="5" customFormat="1" ht="51.75" customHeight="1">
      <c r="A35" s="13" t="s">
        <v>59</v>
      </c>
      <c r="B35" s="22"/>
      <c r="C35" s="22"/>
      <c r="D35" s="125"/>
      <c r="E35" s="125"/>
      <c r="F35" s="125"/>
      <c r="G35" s="15" t="str">
        <f t="shared" si="1"/>
        <v>Bitte überprüfen Sie die Eingabe</v>
      </c>
    </row>
    <row r="36" spans="1:7" s="5" customFormat="1" ht="51.75" customHeight="1">
      <c r="A36" s="13" t="s">
        <v>60</v>
      </c>
      <c r="B36" s="22"/>
      <c r="C36" s="22"/>
      <c r="D36" s="125"/>
      <c r="E36" s="125"/>
      <c r="F36" s="125"/>
      <c r="G36" s="15" t="str">
        <f t="shared" si="1"/>
        <v>Bitte überprüfen Sie die Eingabe</v>
      </c>
    </row>
    <row r="37" spans="1:7" s="5" customFormat="1" ht="51.75" customHeight="1">
      <c r="A37" s="13" t="s">
        <v>61</v>
      </c>
      <c r="B37" s="22"/>
      <c r="C37" s="22"/>
      <c r="D37" s="125"/>
      <c r="E37" s="125"/>
      <c r="F37" s="125"/>
      <c r="G37" s="15" t="str">
        <f t="shared" si="1"/>
        <v>Bitte überprüfen Sie die Eingabe</v>
      </c>
    </row>
    <row r="38" spans="1:7" s="5" customFormat="1" ht="51.75" customHeight="1">
      <c r="A38" s="13" t="s">
        <v>62</v>
      </c>
      <c r="B38" s="22"/>
      <c r="C38" s="22"/>
      <c r="D38" s="125"/>
      <c r="E38" s="125"/>
      <c r="F38" s="125"/>
      <c r="G38" s="15" t="str">
        <f t="shared" si="1"/>
        <v>Bitte überprüfen Sie die Eingabe</v>
      </c>
    </row>
    <row r="39" spans="1:7" s="5" customFormat="1" ht="51.75" customHeight="1">
      <c r="A39" s="13" t="s">
        <v>63</v>
      </c>
      <c r="B39" s="22"/>
      <c r="C39" s="22"/>
      <c r="D39" s="125"/>
      <c r="E39" s="125"/>
      <c r="F39" s="125"/>
      <c r="G39" s="15" t="str">
        <f t="shared" si="1"/>
        <v>Bitte überprüfen Sie die Eingabe</v>
      </c>
    </row>
    <row r="40" spans="1:7" s="5" customFormat="1" ht="51.75" customHeight="1">
      <c r="A40" s="13" t="s">
        <v>64</v>
      </c>
      <c r="B40" s="22"/>
      <c r="C40" s="22"/>
      <c r="D40" s="125"/>
      <c r="E40" s="125"/>
      <c r="F40" s="125"/>
      <c r="G40" s="15" t="str">
        <f t="shared" si="1"/>
        <v>Bitte überprüfen Sie die Eingabe</v>
      </c>
    </row>
    <row r="41" spans="1:7" s="5" customFormat="1" ht="51.75" customHeight="1">
      <c r="A41" s="13" t="s">
        <v>65</v>
      </c>
      <c r="B41" s="22"/>
      <c r="C41" s="22"/>
      <c r="D41" s="125"/>
      <c r="E41" s="125"/>
      <c r="F41" s="125"/>
      <c r="G41" s="15" t="str">
        <f t="shared" si="1"/>
        <v>Bitte überprüfen Sie die Eingabe</v>
      </c>
    </row>
    <row r="42" spans="1:7" s="5" customFormat="1" ht="30" customHeight="1">
      <c r="A42" s="23"/>
      <c r="B42" s="23"/>
      <c r="C42" s="23"/>
      <c r="D42" s="114"/>
      <c r="E42" s="114"/>
      <c r="F42" s="114"/>
      <c r="G42" s="18" t="str">
        <f>IF(AND(B32&lt;=D20-YEAR(5),NOT(ISBLANK(B32)),OR(C32=D20,C33=D20,C34=D20,C35=D20,C36=D20,C37=D20,C38=D20,C39=D20,C40=D20,C41=D20)),"5 Jahre wurden eingehalten","5 Jahre wurden nicht eingehalten")</f>
        <v>5 Jahre wurden nicht eingehalten</v>
      </c>
    </row>
    <row r="43" spans="1:7" s="24" customFormat="1" ht="24.95" customHeight="1">
      <c r="A43" s="104" t="s">
        <v>13</v>
      </c>
      <c r="B43" s="105"/>
      <c r="C43" s="105"/>
      <c r="D43" s="105"/>
      <c r="E43" s="105"/>
      <c r="F43" s="105"/>
      <c r="G43" s="106"/>
    </row>
    <row r="44" spans="1:7" s="24" customFormat="1" ht="24.95" customHeight="1">
      <c r="A44" s="25"/>
      <c r="B44" s="26"/>
      <c r="C44" s="26"/>
      <c r="D44" s="26"/>
      <c r="E44" s="26"/>
      <c r="F44" s="26"/>
      <c r="G44" s="27"/>
    </row>
    <row r="45" spans="1:7" s="24" customFormat="1" ht="18" customHeight="1">
      <c r="A45" s="28" t="s">
        <v>29</v>
      </c>
      <c r="B45" s="29"/>
      <c r="C45" s="29"/>
      <c r="D45" s="29"/>
      <c r="E45" s="29"/>
      <c r="F45" s="29"/>
      <c r="G45" s="30"/>
    </row>
    <row r="46" spans="1:7" s="24" customFormat="1" ht="18" customHeight="1">
      <c r="A46" s="31"/>
      <c r="B46" s="32"/>
      <c r="C46" s="32" t="s">
        <v>30</v>
      </c>
      <c r="D46" s="32"/>
      <c r="E46" s="32" t="s">
        <v>31</v>
      </c>
      <c r="F46" s="32"/>
      <c r="G46" s="33"/>
    </row>
    <row r="47" spans="1:7" s="24" customFormat="1" ht="18" customHeight="1">
      <c r="A47" s="34"/>
      <c r="B47" s="35"/>
      <c r="C47" s="35"/>
      <c r="D47" s="35"/>
      <c r="E47" s="35"/>
      <c r="F47" s="35"/>
      <c r="G47" s="36"/>
    </row>
    <row r="48" spans="1:7" s="24" customFormat="1" ht="87" customHeight="1">
      <c r="A48" s="94" t="s">
        <v>51</v>
      </c>
      <c r="B48" s="95"/>
      <c r="C48" s="95"/>
      <c r="D48" s="95"/>
      <c r="E48" s="95"/>
      <c r="F48" s="95"/>
      <c r="G48" s="96"/>
    </row>
    <row r="49" spans="1:7" s="24" customFormat="1" ht="24.95" customHeight="1">
      <c r="A49" s="37" t="s">
        <v>32</v>
      </c>
      <c r="B49" s="155" t="s">
        <v>55</v>
      </c>
      <c r="C49" s="156"/>
      <c r="D49" s="156"/>
      <c r="E49" s="156"/>
      <c r="F49" s="156"/>
      <c r="G49" s="157"/>
    </row>
    <row r="50" spans="1:7" s="5" customFormat="1" ht="207" customHeight="1">
      <c r="A50" s="107" t="s">
        <v>52</v>
      </c>
      <c r="B50" s="108"/>
      <c r="C50" s="108"/>
      <c r="D50" s="108"/>
      <c r="E50" s="108"/>
      <c r="F50" s="108"/>
      <c r="G50" s="109"/>
    </row>
    <row r="51" spans="1:7" s="24" customFormat="1" ht="24.95" customHeight="1">
      <c r="A51" s="110" t="s">
        <v>14</v>
      </c>
      <c r="B51" s="111"/>
      <c r="C51" s="111"/>
      <c r="D51" s="111"/>
      <c r="E51" s="111"/>
      <c r="F51" s="111"/>
      <c r="G51" s="112"/>
    </row>
    <row r="52" spans="1:7" s="24" customFormat="1" ht="55.5" customHeight="1">
      <c r="A52" s="99" t="s">
        <v>15</v>
      </c>
      <c r="B52" s="99"/>
      <c r="C52" s="38" t="s">
        <v>16</v>
      </c>
      <c r="D52" s="39"/>
      <c r="E52" s="39"/>
      <c r="F52" s="40"/>
      <c r="G52" s="40"/>
    </row>
    <row r="53" spans="1:7" s="24" customFormat="1" ht="39.75" customHeight="1">
      <c r="A53" s="100" t="s">
        <v>17</v>
      </c>
      <c r="B53" s="100"/>
      <c r="C53" s="100" t="s">
        <v>18</v>
      </c>
      <c r="D53" s="100"/>
      <c r="E53" s="100" t="s">
        <v>19</v>
      </c>
      <c r="F53" s="100"/>
      <c r="G53" s="100"/>
    </row>
    <row r="54" spans="1:7" s="24" customFormat="1" ht="39.75" customHeight="1">
      <c r="A54" s="100" t="s">
        <v>20</v>
      </c>
      <c r="B54" s="100"/>
      <c r="C54" s="100" t="s">
        <v>21</v>
      </c>
      <c r="D54" s="100"/>
      <c r="E54" s="100" t="s">
        <v>22</v>
      </c>
      <c r="F54" s="100"/>
      <c r="G54" s="100"/>
    </row>
    <row r="55" spans="1:7" s="24" customFormat="1" ht="100.5" customHeight="1">
      <c r="A55" s="100" t="s">
        <v>23</v>
      </c>
      <c r="B55" s="101"/>
      <c r="C55" s="101"/>
      <c r="D55" s="101"/>
      <c r="E55" s="101"/>
      <c r="F55" s="101"/>
      <c r="G55" s="101"/>
    </row>
    <row r="56" spans="1:7" s="24" customFormat="1" ht="24.95" customHeight="1">
      <c r="A56" s="102" t="s">
        <v>24</v>
      </c>
      <c r="B56" s="103"/>
      <c r="C56" s="41"/>
      <c r="D56" s="41"/>
      <c r="E56" s="41"/>
      <c r="F56" s="41"/>
      <c r="G56" s="42"/>
    </row>
    <row r="57" spans="1:7" s="24" customFormat="1" ht="18" customHeight="1">
      <c r="A57" s="97"/>
      <c r="B57" s="98"/>
      <c r="C57" s="97"/>
      <c r="D57" s="98"/>
      <c r="E57" s="97"/>
      <c r="F57" s="98"/>
      <c r="G57" s="98"/>
    </row>
    <row r="58" spans="1:7" s="24" customFormat="1" ht="18" customHeight="1">
      <c r="A58" s="97"/>
      <c r="B58" s="98"/>
      <c r="C58" s="97"/>
      <c r="D58" s="98"/>
      <c r="E58" s="97"/>
      <c r="F58" s="98"/>
      <c r="G58" s="98"/>
    </row>
    <row r="59" spans="1:7" s="24" customFormat="1" ht="18" customHeight="1">
      <c r="A59" s="97"/>
      <c r="B59" s="98"/>
      <c r="C59" s="43"/>
      <c r="D59" s="43"/>
      <c r="E59" s="43"/>
      <c r="F59" s="43"/>
      <c r="G59" s="43"/>
    </row>
    <row r="60" spans="1:7" s="24" customFormat="1" ht="18" customHeight="1">
      <c r="A60" s="98" t="s">
        <v>25</v>
      </c>
      <c r="B60" s="98"/>
      <c r="C60" s="44"/>
      <c r="D60" s="45"/>
      <c r="E60" s="45"/>
      <c r="F60" s="45"/>
      <c r="G60" s="44"/>
    </row>
    <row r="61" spans="1:7" s="24" customFormat="1" ht="18" customHeight="1">
      <c r="A61" s="67" t="s">
        <v>26</v>
      </c>
      <c r="B61" s="68"/>
      <c r="C61" s="69"/>
      <c r="D61" s="46"/>
      <c r="E61" s="76" t="s">
        <v>27</v>
      </c>
      <c r="F61" s="77"/>
      <c r="G61" s="78"/>
    </row>
    <row r="62" spans="1:7" s="24" customFormat="1" ht="18" customHeight="1">
      <c r="A62" s="70"/>
      <c r="B62" s="71"/>
      <c r="C62" s="72"/>
      <c r="D62" s="47"/>
      <c r="E62" s="48"/>
      <c r="F62" s="48"/>
      <c r="G62" s="49"/>
    </row>
    <row r="63" spans="1:7" s="24" customFormat="1" ht="18" customHeight="1">
      <c r="A63" s="70"/>
      <c r="B63" s="71"/>
      <c r="C63" s="72"/>
      <c r="D63" s="50"/>
      <c r="E63" s="51"/>
      <c r="F63" s="51"/>
      <c r="G63" s="52"/>
    </row>
    <row r="64" spans="1:7" s="24" customFormat="1" ht="18" customHeight="1">
      <c r="A64" s="70"/>
      <c r="B64" s="71"/>
      <c r="C64" s="72"/>
      <c r="D64" s="79"/>
      <c r="E64" s="80"/>
      <c r="F64" s="80"/>
      <c r="G64" s="81"/>
    </row>
    <row r="65" spans="1:7" s="24" customFormat="1" ht="18" customHeight="1">
      <c r="A65" s="70"/>
      <c r="B65" s="71"/>
      <c r="C65" s="72"/>
      <c r="D65" s="47"/>
      <c r="E65" s="53"/>
      <c r="F65" s="53"/>
      <c r="G65" s="54"/>
    </row>
    <row r="66" spans="1:7" s="24" customFormat="1" ht="112.5" customHeight="1">
      <c r="A66" s="73"/>
      <c r="B66" s="74"/>
      <c r="C66" s="75"/>
      <c r="D66" s="82" t="s">
        <v>28</v>
      </c>
      <c r="E66" s="83"/>
      <c r="F66" s="83"/>
      <c r="G66" s="84"/>
    </row>
    <row r="67" spans="1:7" s="24" customFormat="1" ht="18" customHeight="1">
      <c r="A67" s="85" t="s">
        <v>34</v>
      </c>
      <c r="B67" s="86"/>
      <c r="C67" s="86"/>
      <c r="D67" s="86"/>
      <c r="E67" s="86"/>
      <c r="F67" s="86"/>
      <c r="G67" s="87"/>
    </row>
    <row r="68" spans="1:7" s="24" customFormat="1" ht="21">
      <c r="A68" s="88"/>
      <c r="B68" s="89"/>
      <c r="C68" s="89"/>
      <c r="D68" s="89"/>
      <c r="E68" s="89"/>
      <c r="F68" s="89"/>
      <c r="G68" s="90"/>
    </row>
    <row r="69" spans="1:7" s="24" customFormat="1" ht="21">
      <c r="A69" s="88"/>
      <c r="B69" s="89"/>
      <c r="C69" s="89"/>
      <c r="D69" s="89"/>
      <c r="E69" s="89"/>
      <c r="F69" s="89"/>
      <c r="G69" s="90"/>
    </row>
    <row r="70" spans="1:7" s="24" customFormat="1" ht="21">
      <c r="A70" s="91"/>
      <c r="B70" s="92"/>
      <c r="C70" s="92"/>
      <c r="D70" s="92"/>
      <c r="E70" s="92"/>
      <c r="F70" s="92"/>
      <c r="G70" s="93"/>
    </row>
    <row r="71" spans="1:7" s="24" customFormat="1" ht="24.95" customHeight="1">
      <c r="A71" s="55" t="s">
        <v>33</v>
      </c>
      <c r="B71" s="56"/>
      <c r="C71" s="56"/>
      <c r="D71" s="56"/>
      <c r="E71" s="56"/>
      <c r="F71" s="56"/>
      <c r="G71" s="57"/>
    </row>
    <row r="72" spans="1:7" s="24" customFormat="1" ht="24.95" customHeight="1">
      <c r="A72" s="58" t="s">
        <v>53</v>
      </c>
      <c r="B72" s="59"/>
      <c r="C72" s="59"/>
      <c r="D72" s="59"/>
      <c r="E72" s="59"/>
      <c r="F72" s="59"/>
      <c r="G72" s="60"/>
    </row>
    <row r="73" spans="1:7" s="24" customFormat="1" ht="24.95" customHeight="1">
      <c r="A73" s="61"/>
      <c r="B73" s="62"/>
      <c r="C73" s="62"/>
      <c r="D73" s="62"/>
      <c r="E73" s="62"/>
      <c r="F73" s="62"/>
      <c r="G73" s="63"/>
    </row>
    <row r="74" spans="1:7" s="24" customFormat="1" ht="24.95" customHeight="1">
      <c r="A74" s="61"/>
      <c r="B74" s="62"/>
      <c r="C74" s="62"/>
      <c r="D74" s="62"/>
      <c r="E74" s="62"/>
      <c r="F74" s="62"/>
      <c r="G74" s="63"/>
    </row>
    <row r="75" spans="1:7" s="24" customFormat="1" ht="24.95" customHeight="1">
      <c r="A75" s="61"/>
      <c r="B75" s="62"/>
      <c r="C75" s="62"/>
      <c r="D75" s="62"/>
      <c r="E75" s="62"/>
      <c r="F75" s="62"/>
      <c r="G75" s="63"/>
    </row>
    <row r="76" spans="1:7" s="24" customFormat="1" ht="24.75" customHeight="1">
      <c r="A76" s="61"/>
      <c r="B76" s="62"/>
      <c r="C76" s="62"/>
      <c r="D76" s="62"/>
      <c r="E76" s="62"/>
      <c r="F76" s="62"/>
      <c r="G76" s="63"/>
    </row>
    <row r="77" spans="1:7" s="24" customFormat="1" ht="46.5" customHeight="1">
      <c r="A77" s="61"/>
      <c r="B77" s="62"/>
      <c r="C77" s="62"/>
      <c r="D77" s="62"/>
      <c r="E77" s="62"/>
      <c r="F77" s="62"/>
      <c r="G77" s="63"/>
    </row>
    <row r="78" spans="1:7" s="24" customFormat="1" ht="51" customHeight="1">
      <c r="A78" s="61"/>
      <c r="B78" s="62"/>
      <c r="C78" s="62"/>
      <c r="D78" s="62"/>
      <c r="E78" s="62"/>
      <c r="F78" s="62"/>
      <c r="G78" s="63"/>
    </row>
    <row r="79" spans="1:7" s="24" customFormat="1" ht="24.95" customHeight="1">
      <c r="A79" s="61"/>
      <c r="B79" s="62"/>
      <c r="C79" s="62"/>
      <c r="D79" s="62"/>
      <c r="E79" s="62"/>
      <c r="F79" s="62"/>
      <c r="G79" s="63"/>
    </row>
    <row r="80" spans="1:7" s="24" customFormat="1" ht="24.95" customHeight="1">
      <c r="A80" s="61"/>
      <c r="B80" s="62"/>
      <c r="C80" s="62"/>
      <c r="D80" s="62"/>
      <c r="E80" s="62"/>
      <c r="F80" s="62"/>
      <c r="G80" s="63"/>
    </row>
    <row r="81" spans="1:7" s="24" customFormat="1" ht="24.95" customHeight="1">
      <c r="A81" s="61"/>
      <c r="B81" s="62"/>
      <c r="C81" s="62"/>
      <c r="D81" s="62"/>
      <c r="E81" s="62"/>
      <c r="F81" s="62"/>
      <c r="G81" s="63"/>
    </row>
    <row r="82" spans="1:7" s="24" customFormat="1" ht="24.95" customHeight="1">
      <c r="A82" s="61"/>
      <c r="B82" s="62"/>
      <c r="C82" s="62"/>
      <c r="D82" s="62"/>
      <c r="E82" s="62"/>
      <c r="F82" s="62"/>
      <c r="G82" s="63"/>
    </row>
    <row r="83" spans="1:7" s="24" customFormat="1" ht="24.95" customHeight="1">
      <c r="A83" s="61"/>
      <c r="B83" s="62"/>
      <c r="C83" s="62"/>
      <c r="D83" s="62"/>
      <c r="E83" s="62"/>
      <c r="F83" s="62"/>
      <c r="G83" s="63"/>
    </row>
    <row r="84" spans="1:7" s="24" customFormat="1" ht="24.95" customHeight="1">
      <c r="A84" s="61"/>
      <c r="B84" s="62"/>
      <c r="C84" s="62"/>
      <c r="D84" s="62"/>
      <c r="E84" s="62"/>
      <c r="F84" s="62"/>
      <c r="G84" s="63"/>
    </row>
    <row r="85" spans="1:7" s="24" customFormat="1" ht="24.95" customHeight="1">
      <c r="A85" s="61"/>
      <c r="B85" s="62"/>
      <c r="C85" s="62"/>
      <c r="D85" s="62"/>
      <c r="E85" s="62"/>
      <c r="F85" s="62"/>
      <c r="G85" s="63"/>
    </row>
    <row r="86" spans="1:7" s="24" customFormat="1" ht="24.95" customHeight="1">
      <c r="A86" s="61"/>
      <c r="B86" s="62"/>
      <c r="C86" s="62"/>
      <c r="D86" s="62"/>
      <c r="E86" s="62"/>
      <c r="F86" s="62"/>
      <c r="G86" s="63"/>
    </row>
    <row r="87" spans="1:7" s="24" customFormat="1" ht="24.95" customHeight="1">
      <c r="A87" s="61"/>
      <c r="B87" s="62"/>
      <c r="C87" s="62"/>
      <c r="D87" s="62"/>
      <c r="E87" s="62"/>
      <c r="F87" s="62"/>
      <c r="G87" s="63"/>
    </row>
    <row r="88" spans="1:7" s="24" customFormat="1" ht="24.95" customHeight="1">
      <c r="A88" s="61"/>
      <c r="B88" s="62"/>
      <c r="C88" s="62"/>
      <c r="D88" s="62"/>
      <c r="E88" s="62"/>
      <c r="F88" s="62"/>
      <c r="G88" s="63"/>
    </row>
    <row r="89" spans="1:7" s="24" customFormat="1" ht="24.95" customHeight="1">
      <c r="A89" s="61"/>
      <c r="B89" s="62"/>
      <c r="C89" s="62"/>
      <c r="D89" s="62"/>
      <c r="E89" s="62"/>
      <c r="F89" s="62"/>
      <c r="G89" s="63"/>
    </row>
    <row r="90" spans="1:7" s="24" customFormat="1" ht="364.5" customHeight="1">
      <c r="A90" s="61"/>
      <c r="B90" s="62"/>
      <c r="C90" s="62"/>
      <c r="D90" s="62"/>
      <c r="E90" s="62"/>
      <c r="F90" s="62"/>
      <c r="G90" s="63"/>
    </row>
    <row r="91" spans="1:7" s="24" customFormat="1" ht="409.5" customHeight="1">
      <c r="A91" s="61"/>
      <c r="B91" s="62"/>
      <c r="C91" s="62"/>
      <c r="D91" s="62"/>
      <c r="E91" s="62"/>
      <c r="F91" s="62"/>
      <c r="G91" s="63"/>
    </row>
    <row r="92" spans="1:7" s="24" customFormat="1" ht="409.5" customHeight="1">
      <c r="A92" s="64"/>
      <c r="B92" s="65"/>
      <c r="C92" s="65"/>
      <c r="D92" s="65"/>
      <c r="E92" s="65"/>
      <c r="F92" s="65"/>
      <c r="G92" s="66"/>
    </row>
  </sheetData>
  <sheetProtection sheet="1" selectLockedCells="1"/>
  <mergeCells count="78">
    <mergeCell ref="A1:G5"/>
    <mergeCell ref="B14:C14"/>
    <mergeCell ref="F14:G14"/>
    <mergeCell ref="B49:G49"/>
    <mergeCell ref="E8:G8"/>
    <mergeCell ref="A18:G19"/>
    <mergeCell ref="B15:C15"/>
    <mergeCell ref="F15:G15"/>
    <mergeCell ref="A6:G6"/>
    <mergeCell ref="F7:G7"/>
    <mergeCell ref="B8:C8"/>
    <mergeCell ref="B9:C9"/>
    <mergeCell ref="B10:C10"/>
    <mergeCell ref="E9:G9"/>
    <mergeCell ref="E10:G10"/>
    <mergeCell ref="D13:E13"/>
    <mergeCell ref="F13:G13"/>
    <mergeCell ref="A12:G12"/>
    <mergeCell ref="F11:G11"/>
    <mergeCell ref="B13:C13"/>
    <mergeCell ref="B11:C11"/>
    <mergeCell ref="D39:F39"/>
    <mergeCell ref="D40:F40"/>
    <mergeCell ref="D23:F23"/>
    <mergeCell ref="A21:C21"/>
    <mergeCell ref="D21:G21"/>
    <mergeCell ref="A22:G22"/>
    <mergeCell ref="D34:F34"/>
    <mergeCell ref="D35:F35"/>
    <mergeCell ref="D36:F36"/>
    <mergeCell ref="D37:F37"/>
    <mergeCell ref="D38:F38"/>
    <mergeCell ref="A16:G16"/>
    <mergeCell ref="A17:C17"/>
    <mergeCell ref="D17:G17"/>
    <mergeCell ref="A20:C20"/>
    <mergeCell ref="D20:G20"/>
    <mergeCell ref="A43:G43"/>
    <mergeCell ref="A50:G50"/>
    <mergeCell ref="A51:G51"/>
    <mergeCell ref="D24:F24"/>
    <mergeCell ref="D25:F25"/>
    <mergeCell ref="D26:F26"/>
    <mergeCell ref="D42:F42"/>
    <mergeCell ref="A28:F28"/>
    <mergeCell ref="A30:C30"/>
    <mergeCell ref="D30:G30"/>
    <mergeCell ref="A29:G29"/>
    <mergeCell ref="D27:F27"/>
    <mergeCell ref="D41:F41"/>
    <mergeCell ref="D31:F31"/>
    <mergeCell ref="D32:F32"/>
    <mergeCell ref="D33:F33"/>
    <mergeCell ref="A59:B59"/>
    <mergeCell ref="A60:B60"/>
    <mergeCell ref="A55:G55"/>
    <mergeCell ref="A56:B56"/>
    <mergeCell ref="A57:B57"/>
    <mergeCell ref="C57:D57"/>
    <mergeCell ref="E57:G57"/>
    <mergeCell ref="A48:G48"/>
    <mergeCell ref="A58:B58"/>
    <mergeCell ref="C58:D58"/>
    <mergeCell ref="E58:G58"/>
    <mergeCell ref="A52:B52"/>
    <mergeCell ref="A53:B53"/>
    <mergeCell ref="C53:D53"/>
    <mergeCell ref="E53:G53"/>
    <mergeCell ref="A54:B54"/>
    <mergeCell ref="C54:D54"/>
    <mergeCell ref="E54:G54"/>
    <mergeCell ref="A71:G71"/>
    <mergeCell ref="A72:G92"/>
    <mergeCell ref="A61:C66"/>
    <mergeCell ref="E61:G61"/>
    <mergeCell ref="D64:G64"/>
    <mergeCell ref="D66:G66"/>
    <mergeCell ref="A67:G70"/>
  </mergeCells>
  <conditionalFormatting sqref="E29">
    <cfRule type="containsText" dxfId="15" priority="29" operator="containsText" text="5 Jahre wurden eingehalten">
      <formula>NOT(ISERROR(SEARCH("5 Jahre wurden eingehalten",E29)))</formula>
    </cfRule>
    <cfRule type="containsText" dxfId="14" priority="30" operator="containsText" text="Bitte überprüfen Sie die Eingabe">
      <formula>NOT(ISERROR(SEARCH("Bitte überprüfen Sie die Eingabe",E29)))</formula>
    </cfRule>
    <cfRule type="containsText" dxfId="13" priority="31" operator="containsText" text="Eingabe korrekt">
      <formula>NOT(ISERROR(SEARCH("Eingabe korrekt",E29)))</formula>
    </cfRule>
  </conditionalFormatting>
  <conditionalFormatting sqref="E29">
    <cfRule type="containsText" dxfId="12" priority="24" operator="containsText" text="5 Jahre (Anfangsdatum) wurden nicht eingehalten">
      <formula>NOT(ISERROR(SEARCH("5 Jahre (Anfangsdatum) wurden nicht eingehalten",E29)))</formula>
    </cfRule>
    <cfRule type="containsText" dxfId="11" priority="27" operator="containsText" text="5 Jahre (Anfangsdatum) wurden eingehalten">
      <formula>NOT(ISERROR(SEARCH("5 Jahre (Anfangsdatum) wurden eingehalten",E29)))</formula>
    </cfRule>
    <cfRule type="containsText" dxfId="10" priority="28" operator="containsText" text="5 Jahre wurden nicht eingehalten">
      <formula>NOT(ISERROR(SEARCH("5 Jahre wurden nicht eingehalten",E29)))</formula>
    </cfRule>
  </conditionalFormatting>
  <conditionalFormatting sqref="G24">
    <cfRule type="cellIs" dxfId="9" priority="10" operator="equal">
      <formula>"Eingabe korrekt"</formula>
    </cfRule>
    <cfRule type="cellIs" dxfId="8" priority="17" operator="equal">
      <formula>"Bitte überprüfen Sie die Eingabe"</formula>
    </cfRule>
  </conditionalFormatting>
  <conditionalFormatting sqref="G28">
    <cfRule type="cellIs" dxfId="7" priority="9" operator="equal">
      <formula>"5 Jahre wurden eingehalten"</formula>
    </cfRule>
    <cfRule type="cellIs" dxfId="6" priority="13" operator="equal">
      <formula>"5 Jahre wurden nicht eingehalten"</formula>
    </cfRule>
  </conditionalFormatting>
  <conditionalFormatting sqref="G25:G27">
    <cfRule type="cellIs" dxfId="5" priority="7" operator="equal">
      <formula>"Eingabe korrekt"</formula>
    </cfRule>
    <cfRule type="cellIs" dxfId="4" priority="8" operator="equal">
      <formula>"Bitte überprüfen Sie die Eingabe"</formula>
    </cfRule>
  </conditionalFormatting>
  <conditionalFormatting sqref="G32:G41">
    <cfRule type="cellIs" dxfId="3" priority="5" operator="equal">
      <formula>"Eingabe korrekt"</formula>
    </cfRule>
    <cfRule type="cellIs" dxfId="2" priority="6" operator="equal">
      <formula>"Bitte überprüfen Sie die Eingabe"</formula>
    </cfRule>
  </conditionalFormatting>
  <conditionalFormatting sqref="G42">
    <cfRule type="cellIs" dxfId="1" priority="3" operator="equal">
      <formula>"5 Jahre wurden eingehalten"</formula>
    </cfRule>
    <cfRule type="cellIs" dxfId="0" priority="4" operator="equal">
      <formula>"5 Jahre wurden nicht eingehalten"</formula>
    </cfRule>
  </conditionalFormatting>
  <pageMargins left="0.7" right="0.7" top="0.78740157499999996" bottom="0.78740157499999996" header="0.3" footer="0.3"/>
  <pageSetup paperSize="9" scale="58"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66675</xdr:colOff>
                    <xdr:row>6</xdr:row>
                    <xdr:rowOff>47625</xdr:rowOff>
                  </from>
                  <to>
                    <xdr:col>1</xdr:col>
                    <xdr:colOff>828675</xdr:colOff>
                    <xdr:row>6</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66675</xdr:colOff>
                    <xdr:row>6</xdr:row>
                    <xdr:rowOff>47625</xdr:rowOff>
                  </from>
                  <to>
                    <xdr:col>2</xdr:col>
                    <xdr:colOff>762000</xdr:colOff>
                    <xdr:row>6</xdr:row>
                    <xdr:rowOff>257175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9525</xdr:colOff>
                    <xdr:row>6</xdr:row>
                    <xdr:rowOff>47625</xdr:rowOff>
                  </from>
                  <to>
                    <xdr:col>3</xdr:col>
                    <xdr:colOff>714375</xdr:colOff>
                    <xdr:row>6</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0</xdr:colOff>
                    <xdr:row>44</xdr:row>
                    <xdr:rowOff>19050</xdr:rowOff>
                  </from>
                  <to>
                    <xdr:col>0</xdr:col>
                    <xdr:colOff>1009650</xdr:colOff>
                    <xdr:row>45</xdr:row>
                    <xdr:rowOff>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0</xdr:col>
                    <xdr:colOff>0</xdr:colOff>
                    <xdr:row>44</xdr:row>
                    <xdr:rowOff>209550</xdr:rowOff>
                  </from>
                  <to>
                    <xdr:col>0</xdr:col>
                    <xdr:colOff>2009775</xdr:colOff>
                    <xdr:row>46</xdr:row>
                    <xdr:rowOff>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3</xdr:col>
                    <xdr:colOff>9525</xdr:colOff>
                    <xdr:row>51</xdr:row>
                    <xdr:rowOff>38100</xdr:rowOff>
                  </from>
                  <to>
                    <xdr:col>3</xdr:col>
                    <xdr:colOff>1095375</xdr:colOff>
                    <xdr:row>51</xdr:row>
                    <xdr:rowOff>371475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4</xdr:col>
                    <xdr:colOff>66675</xdr:colOff>
                    <xdr:row>51</xdr:row>
                    <xdr:rowOff>66675</xdr:rowOff>
                  </from>
                  <to>
                    <xdr:col>4</xdr:col>
                    <xdr:colOff>1762125</xdr:colOff>
                    <xdr:row>51</xdr:row>
                    <xdr:rowOff>333375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0</xdr:col>
                    <xdr:colOff>0</xdr:colOff>
                    <xdr:row>55</xdr:row>
                    <xdr:rowOff>295275</xdr:rowOff>
                  </from>
                  <to>
                    <xdr:col>0</xdr:col>
                    <xdr:colOff>1295400</xdr:colOff>
                    <xdr:row>56</xdr:row>
                    <xdr:rowOff>209550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2</xdr:col>
                    <xdr:colOff>0</xdr:colOff>
                    <xdr:row>56</xdr:row>
                    <xdr:rowOff>9525</xdr:rowOff>
                  </from>
                  <to>
                    <xdr:col>2</xdr:col>
                    <xdr:colOff>1343025</xdr:colOff>
                    <xdr:row>56</xdr:row>
                    <xdr:rowOff>219075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4</xdr:col>
                    <xdr:colOff>0</xdr:colOff>
                    <xdr:row>55</xdr:row>
                    <xdr:rowOff>295275</xdr:rowOff>
                  </from>
                  <to>
                    <xdr:col>4</xdr:col>
                    <xdr:colOff>1419225</xdr:colOff>
                    <xdr:row>57</xdr:row>
                    <xdr:rowOff>47625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0</xdr:col>
                    <xdr:colOff>0</xdr:colOff>
                    <xdr:row>57</xdr:row>
                    <xdr:rowOff>19050</xdr:rowOff>
                  </from>
                  <to>
                    <xdr:col>0</xdr:col>
                    <xdr:colOff>1343025</xdr:colOff>
                    <xdr:row>58</xdr:row>
                    <xdr:rowOff>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2</xdr:col>
                    <xdr:colOff>0</xdr:colOff>
                    <xdr:row>57</xdr:row>
                    <xdr:rowOff>28575</xdr:rowOff>
                  </from>
                  <to>
                    <xdr:col>2</xdr:col>
                    <xdr:colOff>1343025</xdr:colOff>
                    <xdr:row>58</xdr:row>
                    <xdr:rowOff>9525</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from>
                    <xdr:col>4</xdr:col>
                    <xdr:colOff>0</xdr:colOff>
                    <xdr:row>57</xdr:row>
                    <xdr:rowOff>28575</xdr:rowOff>
                  </from>
                  <to>
                    <xdr:col>4</xdr:col>
                    <xdr:colOff>1343025</xdr:colOff>
                    <xdr:row>58</xdr:row>
                    <xdr:rowOff>9525</xdr:rowOff>
                  </to>
                </anchor>
              </controlPr>
            </control>
          </mc:Choice>
        </mc:AlternateContent>
        <mc:AlternateContent xmlns:mc="http://schemas.openxmlformats.org/markup-compatibility/2006">
          <mc:Choice Requires="x14">
            <control shapeId="1043" r:id="rId17" name="Check Box 19">
              <controlPr defaultSize="0" autoFill="0" autoLine="0" autoPict="0">
                <anchor moveWithCells="1">
                  <from>
                    <xdr:col>0</xdr:col>
                    <xdr:colOff>0</xdr:colOff>
                    <xdr:row>58</xdr:row>
                    <xdr:rowOff>9525</xdr:rowOff>
                  </from>
                  <to>
                    <xdr:col>0</xdr:col>
                    <xdr:colOff>1343025</xdr:colOff>
                    <xdr:row>58</xdr:row>
                    <xdr:rowOff>219075</xdr:rowOff>
                  </to>
                </anchor>
              </controlPr>
            </control>
          </mc:Choice>
        </mc:AlternateContent>
        <mc:AlternateContent xmlns:mc="http://schemas.openxmlformats.org/markup-compatibility/2006">
          <mc:Choice Requires="x14">
            <control shapeId="1050" r:id="rId18" name="Check Box 26">
              <controlPr defaultSize="0" autoFill="0" autoLine="0" autoPict="0">
                <anchor moveWithCells="1">
                  <from>
                    <xdr:col>2</xdr:col>
                    <xdr:colOff>0</xdr:colOff>
                    <xdr:row>59</xdr:row>
                    <xdr:rowOff>28575</xdr:rowOff>
                  </from>
                  <to>
                    <xdr:col>2</xdr:col>
                    <xdr:colOff>1343025</xdr:colOff>
                    <xdr:row>60</xdr:row>
                    <xdr:rowOff>9525</xdr:rowOff>
                  </to>
                </anchor>
              </controlPr>
            </control>
          </mc:Choice>
        </mc:AlternateContent>
        <mc:AlternateContent xmlns:mc="http://schemas.openxmlformats.org/markup-compatibility/2006">
          <mc:Choice Requires="x14">
            <control shapeId="1051" r:id="rId19" name="Check Box 27">
              <controlPr defaultSize="0" autoFill="0" autoLine="0" autoPict="0">
                <anchor moveWithCells="1">
                  <from>
                    <xdr:col>3</xdr:col>
                    <xdr:colOff>0</xdr:colOff>
                    <xdr:row>59</xdr:row>
                    <xdr:rowOff>28575</xdr:rowOff>
                  </from>
                  <to>
                    <xdr:col>3</xdr:col>
                    <xdr:colOff>876300</xdr:colOff>
                    <xdr:row>60</xdr:row>
                    <xdr:rowOff>0</xdr:rowOff>
                  </to>
                </anchor>
              </controlPr>
            </control>
          </mc:Choice>
        </mc:AlternateContent>
        <mc:AlternateContent xmlns:mc="http://schemas.openxmlformats.org/markup-compatibility/2006">
          <mc:Choice Requires="x14">
            <control shapeId="1052" r:id="rId20" name="Check Box 28">
              <controlPr defaultSize="0" autoFill="0" autoLine="0" autoPict="0">
                <anchor moveWithCells="1">
                  <from>
                    <xdr:col>4</xdr:col>
                    <xdr:colOff>0</xdr:colOff>
                    <xdr:row>59</xdr:row>
                    <xdr:rowOff>28575</xdr:rowOff>
                  </from>
                  <to>
                    <xdr:col>4</xdr:col>
                    <xdr:colOff>1343025</xdr:colOff>
                    <xdr:row>60</xdr:row>
                    <xdr:rowOff>9525</xdr:rowOff>
                  </to>
                </anchor>
              </controlPr>
            </control>
          </mc:Choice>
        </mc:AlternateContent>
        <mc:AlternateContent xmlns:mc="http://schemas.openxmlformats.org/markup-compatibility/2006">
          <mc:Choice Requires="x14">
            <control shapeId="1054" r:id="rId21" name="Check Box 30">
              <controlPr defaultSize="0" autoFill="0" autoLine="0" autoPict="0">
                <anchor moveWithCells="1">
                  <from>
                    <xdr:col>6</xdr:col>
                    <xdr:colOff>0</xdr:colOff>
                    <xdr:row>59</xdr:row>
                    <xdr:rowOff>28575</xdr:rowOff>
                  </from>
                  <to>
                    <xdr:col>6</xdr:col>
                    <xdr:colOff>1343025</xdr:colOff>
                    <xdr:row>60</xdr:row>
                    <xdr:rowOff>9525</xdr:rowOff>
                  </to>
                </anchor>
              </controlPr>
            </control>
          </mc:Choice>
        </mc:AlternateContent>
        <mc:AlternateContent xmlns:mc="http://schemas.openxmlformats.org/markup-compatibility/2006">
          <mc:Choice Requires="x14">
            <control shapeId="1055" r:id="rId22" name="Check Box 31">
              <controlPr defaultSize="0" autoFill="0" autoLine="0" autoPict="0">
                <anchor moveWithCells="1">
                  <from>
                    <xdr:col>5</xdr:col>
                    <xdr:colOff>0</xdr:colOff>
                    <xdr:row>59</xdr:row>
                    <xdr:rowOff>28575</xdr:rowOff>
                  </from>
                  <to>
                    <xdr:col>6</xdr:col>
                    <xdr:colOff>28575</xdr:colOff>
                    <xdr:row>60</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Raschl Melanie</dc:creator>
  <cp:lastModifiedBy>Freimuth Heidrun</cp:lastModifiedBy>
  <cp:lastPrinted>2024-01-26T07:42:25Z</cp:lastPrinted>
  <dcterms:created xsi:type="dcterms:W3CDTF">2022-11-20T17:38:24Z</dcterms:created>
  <dcterms:modified xsi:type="dcterms:W3CDTF">2024-06-17T14:39:32Z</dcterms:modified>
</cp:coreProperties>
</file>